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scheda 2_C" sheetId="1" r:id="rId1"/>
    <sheet name="scheda 2_A" sheetId="2" r:id="rId2"/>
    <sheet name="scheda 1_A" sheetId="3" r:id="rId3"/>
  </sheets>
  <definedNames>
    <definedName name="_xlnm.Print_Titles" localSheetId="1">'scheda 2_A'!$12:$12</definedName>
  </definedNames>
  <calcPr fullCalcOnLoad="1"/>
</workbook>
</file>

<file path=xl/sharedStrings.xml><?xml version="1.0" encoding="utf-8"?>
<sst xmlns="http://schemas.openxmlformats.org/spreadsheetml/2006/main" count="352" uniqueCount="96">
  <si>
    <t>Scheda  1/A</t>
  </si>
  <si>
    <t xml:space="preserve"> AEROPORTO DI _____________  -  ACCORDO DI PROGRAMMA                                                                              </t>
  </si>
  <si>
    <r>
      <t xml:space="preserve"> 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>OPERA:</t>
    </r>
  </si>
  <si>
    <t xml:space="preserve">N° </t>
  </si>
  <si>
    <t>P.E.</t>
  </si>
  <si>
    <t>P.M.</t>
  </si>
  <si>
    <t>A.S.</t>
  </si>
  <si>
    <t>SCHEDA  PROGETTO</t>
  </si>
  <si>
    <t xml:space="preserve"> DATA APPROVAZIONE PROGETTO</t>
  </si>
  <si>
    <t xml:space="preserve"> DATA CONSEGNA
LAVORI</t>
  </si>
  <si>
    <r>
      <t xml:space="preserve"> </t>
    </r>
    <r>
      <rPr>
        <b/>
        <sz val="8"/>
        <rFont val="Arial"/>
        <family val="2"/>
      </rPr>
      <t>AVANZAMENTO 
LAVORI (%)</t>
    </r>
  </si>
  <si>
    <r>
      <t xml:space="preserve"> </t>
    </r>
    <r>
      <rPr>
        <b/>
        <sz val="8"/>
        <rFont val="Arial"/>
        <family val="2"/>
      </rPr>
      <t>DATA PREV.
ULTIMAZIONE</t>
    </r>
    <r>
      <rPr>
        <b/>
        <sz val="10"/>
        <rFont val="Arial"/>
        <family val="2"/>
      </rPr>
      <t xml:space="preserve">  </t>
    </r>
  </si>
  <si>
    <t xml:space="preserve"> NOTE</t>
  </si>
  <si>
    <t xml:space="preserve"> DATI DI
PROGETTO (PREVISTI)</t>
  </si>
  <si>
    <t>Entro il __/__/____</t>
  </si>
  <si>
    <t xml:space="preserve"> PRE</t>
  </si>
  <si>
    <r>
      <t xml:space="preserve"> </t>
    </r>
    <r>
      <rPr>
        <b/>
        <sz val="8"/>
        <rFont val="Arial"/>
        <family val="2"/>
      </rPr>
      <t>DEF</t>
    </r>
  </si>
  <si>
    <t xml:space="preserve"> ES</t>
  </si>
  <si>
    <t xml:space="preserve"> DATI DI
AVANZAMENTO</t>
  </si>
  <si>
    <t>STANZIAMENTO PREVISTO  €</t>
  </si>
  <si>
    <t>STANZIAMENTO AUTORIZZATO  €</t>
  </si>
  <si>
    <t>IMPORTO APPALTATO  €</t>
  </si>
  <si>
    <t>IMPRESA APPALTATRICE</t>
  </si>
  <si>
    <t>SCHEDA  2/A</t>
  </si>
  <si>
    <t>LEGENDA</t>
  </si>
  <si>
    <t xml:space="preserve"> xxxxxx</t>
  </si>
  <si>
    <t xml:space="preserve">rif. Documeno preliminare di progettazione </t>
  </si>
  <si>
    <t xml:space="preserve">AEROPORTO  </t>
  </si>
  <si>
    <t xml:space="preserve"> </t>
  </si>
  <si>
    <t xml:space="preserve">  </t>
  </si>
  <si>
    <t>TOTALE</t>
  </si>
  <si>
    <t>X</t>
  </si>
  <si>
    <t>totale</t>
  </si>
  <si>
    <t xml:space="preserve"> Piano di utilizzo (rif. Progetto specifico)</t>
  </si>
  <si>
    <t>SIST.DI ACCESSO - VIABILITA' - PARCHEGGI</t>
  </si>
  <si>
    <t>INFRASTRUTTURE DI VOLO</t>
  </si>
  <si>
    <t>xxxxxxxxxxxxx</t>
  </si>
  <si>
    <t>altri interventi minori</t>
  </si>
  <si>
    <t>RETI ED IMPIANTI</t>
  </si>
  <si>
    <t>2000</t>
  </si>
  <si>
    <t>29800</t>
  </si>
  <si>
    <t>ECOLOGIA</t>
  </si>
  <si>
    <t xml:space="preserve">Data monitoraggio periodico: </t>
  </si>
  <si>
    <t xml:space="preserve"> AEROPORTO DI                   Opera n. :                           Aggiornamento del                                                   Delibere                                                                           </t>
  </si>
  <si>
    <t>OPERA N.</t>
  </si>
  <si>
    <t>INTERVENTI DI NATURA ECOLOGICA</t>
  </si>
  <si>
    <t xml:space="preserve"> titolo dell'opera:</t>
  </si>
  <si>
    <t>N°11</t>
  </si>
  <si>
    <t xml:space="preserve">       Resp . Proc.</t>
  </si>
  <si>
    <t>P.M</t>
  </si>
  <si>
    <t xml:space="preserve"> D.L.</t>
  </si>
  <si>
    <t>Tassinari Francesco</t>
  </si>
  <si>
    <t>Cascone Giorgio</t>
  </si>
  <si>
    <t xml:space="preserve"> data monitoraggio</t>
  </si>
  <si>
    <t>ATTIVITA'</t>
  </si>
  <si>
    <t>G</t>
  </si>
  <si>
    <t>F</t>
  </si>
  <si>
    <t>M</t>
  </si>
  <si>
    <t>A</t>
  </si>
  <si>
    <t>L</t>
  </si>
  <si>
    <t>S</t>
  </si>
  <si>
    <t>O</t>
  </si>
  <si>
    <t>N</t>
  </si>
  <si>
    <t>D</t>
  </si>
  <si>
    <t>PREVISTA</t>
  </si>
  <si>
    <t>PROGETTAZIONE</t>
  </si>
  <si>
    <t>APPROVAZIONE</t>
  </si>
  <si>
    <t>APPALTO</t>
  </si>
  <si>
    <t>REALIZZAZIONE</t>
  </si>
  <si>
    <t>COLLAUDI</t>
  </si>
  <si>
    <t>euro</t>
  </si>
  <si>
    <t>Importi annui</t>
  </si>
  <si>
    <t xml:space="preserve">Importo totale </t>
  </si>
  <si>
    <t>EFFETTIVA</t>
  </si>
  <si>
    <t>AVANZAMENTO</t>
  </si>
  <si>
    <r>
      <t xml:space="preserve"> </t>
    </r>
    <r>
      <rPr>
        <b/>
        <sz val="18"/>
        <rFont val="Arial"/>
        <family val="2"/>
      </rPr>
      <t>SCHEDA</t>
    </r>
    <r>
      <rPr>
        <b/>
        <sz val="18"/>
        <color indexed="10"/>
        <rFont val="Arial"/>
        <family val="2"/>
      </rPr>
      <t xml:space="preserve">  </t>
    </r>
    <r>
      <rPr>
        <b/>
        <sz val="18"/>
        <rFont val="Arial"/>
        <family val="2"/>
      </rPr>
      <t>2/C</t>
    </r>
  </si>
  <si>
    <t>Allegato 5</t>
  </si>
  <si>
    <t>Allegato 6</t>
  </si>
  <si>
    <t>(rif.- PRGA o Piano di Sviluppo)</t>
  </si>
  <si>
    <t>rif. Scheda descrittiva di ogni intervento</t>
  </si>
  <si>
    <t>Finanziamento a carico Terzi</t>
  </si>
  <si>
    <t>Finanziamento a carico del gestore</t>
  </si>
  <si>
    <t>Finanziamento art. 17 legge 67/97 e 135/97</t>
  </si>
  <si>
    <t xml:space="preserve"> TERMINAL  </t>
  </si>
  <si>
    <t xml:space="preserve"> EDIFICI VARI</t>
  </si>
  <si>
    <t>A CARICO TERZI</t>
  </si>
  <si>
    <t>art. 17</t>
  </si>
  <si>
    <t xml:space="preserve">Totale a carico gestore </t>
  </si>
  <si>
    <t>xxxxxxxxxxxxxxxxxxxxxxxxxxxxxxxxxxxxxxxxxxxxxxxxxxxxxx</t>
  </si>
  <si>
    <t>PIANO Quadriennale INVESTIMENTI 2008 - 2011</t>
  </si>
  <si>
    <t>TOTALE  GENERALE</t>
  </si>
  <si>
    <t>TOTALE  2007-2011</t>
  </si>
  <si>
    <t>rif. QUADRO "B" TEMPI E COSTI DELLE OPERE</t>
  </si>
  <si>
    <t xml:space="preserve">Alto sorvegliante ENAC </t>
  </si>
  <si>
    <t>projet manager (resp lavori)</t>
  </si>
  <si>
    <t xml:space="preserve">projet engineering                              ( responsabile prog) 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</si>
</sst>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.0_-;\-* #,##0.0_-;_-* &quot;-&quot;_-;_-@_-"/>
    <numFmt numFmtId="185" formatCode="_-* #,##0.00_-;\-* #,##0.00_-;_-* &quot;-&quot;_-;_-@_-"/>
    <numFmt numFmtId="186" formatCode="0_ ;\-0\ "/>
    <numFmt numFmtId="187" formatCode="dd/mm/yy"/>
  </numFmts>
  <fonts count="2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color indexed="13"/>
      <name val="Arial"/>
      <family val="2"/>
    </font>
    <font>
      <b/>
      <sz val="14"/>
      <color indexed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color indexed="13"/>
      <name val="Arial"/>
      <family val="2"/>
    </font>
    <font>
      <i/>
      <sz val="10"/>
      <color indexed="13"/>
      <name val="Arial"/>
      <family val="2"/>
    </font>
    <font>
      <sz val="14"/>
      <name val="Arial"/>
      <family val="2"/>
    </font>
    <font>
      <sz val="10"/>
      <name val="MS Sans Serif"/>
      <family val="0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42"/>
      </patternFill>
    </fill>
    <fill>
      <patternFill patternType="gray125">
        <bgColor indexed="12"/>
      </patternFill>
    </fill>
    <fill>
      <patternFill patternType="lightHorizontal">
        <bgColor indexed="13"/>
      </patternFill>
    </fill>
    <fill>
      <patternFill patternType="solid">
        <fgColor indexed="16"/>
        <bgColor indexed="64"/>
      </patternFill>
    </fill>
    <fill>
      <patternFill patternType="darkVertical"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17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" fontId="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4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7" xfId="0" applyFont="1" applyFill="1" applyBorder="1" applyAlignment="1">
      <alignment/>
    </xf>
    <xf numFmtId="0" fontId="10" fillId="0" borderId="5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2" borderId="5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/>
    </xf>
    <xf numFmtId="3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15" fillId="0" borderId="9" xfId="0" applyFont="1" applyBorder="1" applyAlignment="1">
      <alignment horizontal="left"/>
    </xf>
    <xf numFmtId="3" fontId="15" fillId="0" borderId="8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6" xfId="0" applyFont="1" applyFill="1" applyBorder="1" applyAlignment="1">
      <alignment horizontal="right"/>
    </xf>
    <xf numFmtId="3" fontId="16" fillId="0" borderId="11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3" fontId="15" fillId="0" borderId="12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5" fillId="0" borderId="9" xfId="0" applyFont="1" applyFill="1" applyBorder="1" applyAlignment="1">
      <alignment horizontal="left"/>
    </xf>
    <xf numFmtId="3" fontId="15" fillId="0" borderId="8" xfId="0" applyNumberFormat="1" applyFont="1" applyFill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5" fillId="0" borderId="5" xfId="0" applyFont="1" applyFill="1" applyBorder="1" applyAlignment="1">
      <alignment horizontal="left"/>
    </xf>
    <xf numFmtId="3" fontId="15" fillId="0" borderId="5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0" fontId="18" fillId="0" borderId="0" xfId="0" applyFont="1" applyAlignment="1">
      <alignment horizontal="right"/>
    </xf>
    <xf numFmtId="3" fontId="18" fillId="0" borderId="8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15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15" fillId="2" borderId="5" xfId="0" applyFont="1" applyFill="1" applyBorder="1" applyAlignment="1">
      <alignment horizontal="left"/>
    </xf>
    <xf numFmtId="3" fontId="15" fillId="2" borderId="3" xfId="0" applyNumberFormat="1" applyFont="1" applyFill="1" applyBorder="1" applyAlignment="1" quotePrefix="1">
      <alignment horizontal="left"/>
    </xf>
    <xf numFmtId="0" fontId="15" fillId="2" borderId="5" xfId="0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left"/>
    </xf>
    <xf numFmtId="3" fontId="15" fillId="2" borderId="5" xfId="0" applyNumberFormat="1" applyFont="1" applyFill="1" applyBorder="1" applyAlignment="1">
      <alignment horizontal="left"/>
    </xf>
    <xf numFmtId="3" fontId="15" fillId="2" borderId="5" xfId="0" applyNumberFormat="1" applyFont="1" applyFill="1" applyBorder="1" applyAlignment="1">
      <alignment horizontal="right"/>
    </xf>
    <xf numFmtId="3" fontId="15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left"/>
    </xf>
    <xf numFmtId="3" fontId="0" fillId="2" borderId="4" xfId="0" applyNumberFormat="1" applyFont="1" applyFill="1" applyBorder="1" applyAlignment="1" quotePrefix="1">
      <alignment/>
    </xf>
    <xf numFmtId="0" fontId="15" fillId="0" borderId="0" xfId="0" applyFont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3" fontId="20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3" borderId="9" xfId="0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5" fillId="0" borderId="16" xfId="0" applyNumberFormat="1" applyFon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0" fontId="6" fillId="3" borderId="0" xfId="0" applyFont="1" applyFill="1" applyAlignment="1">
      <alignment/>
    </xf>
    <xf numFmtId="0" fontId="6" fillId="0" borderId="0" xfId="0" applyFont="1" applyBorder="1" applyAlignment="1">
      <alignment horizontal="right"/>
    </xf>
    <xf numFmtId="3" fontId="6" fillId="0" borderId="0" xfId="18" applyNumberFormat="1" applyFont="1" applyFill="1" applyBorder="1" applyAlignment="1">
      <alignment/>
    </xf>
    <xf numFmtId="3" fontId="6" fillId="0" borderId="0" xfId="1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 horizontal="right"/>
    </xf>
    <xf numFmtId="3" fontId="3" fillId="0" borderId="5" xfId="18" applyNumberFormat="1" applyFont="1" applyFill="1" applyBorder="1" applyAlignment="1">
      <alignment/>
    </xf>
    <xf numFmtId="3" fontId="21" fillId="0" borderId="5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25" fillId="0" borderId="5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9" xfId="0" applyFont="1" applyBorder="1" applyAlignment="1">
      <alignment horizontal="left"/>
    </xf>
    <xf numFmtId="0" fontId="22" fillId="5" borderId="3" xfId="19" applyFill="1" applyBorder="1">
      <alignment/>
      <protection/>
    </xf>
    <xf numFmtId="0" fontId="22" fillId="5" borderId="2" xfId="19" applyFill="1" applyBorder="1">
      <alignment/>
      <protection/>
    </xf>
    <xf numFmtId="0" fontId="22" fillId="5" borderId="4" xfId="19" applyFill="1" applyBorder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6" fillId="0" borderId="6" xfId="0" applyFont="1" applyBorder="1" applyAlignment="1">
      <alignment/>
    </xf>
    <xf numFmtId="0" fontId="22" fillId="6" borderId="2" xfId="19" applyFill="1" applyBorder="1">
      <alignment/>
      <protection/>
    </xf>
    <xf numFmtId="0" fontId="22" fillId="7" borderId="3" xfId="19" applyFill="1" applyBorder="1">
      <alignment/>
      <protection/>
    </xf>
    <xf numFmtId="0" fontId="22" fillId="7" borderId="2" xfId="19" applyFill="1" applyBorder="1">
      <alignment/>
      <protection/>
    </xf>
    <xf numFmtId="0" fontId="22" fillId="7" borderId="25" xfId="19" applyFill="1" applyBorder="1">
      <alignment/>
      <protection/>
    </xf>
    <xf numFmtId="0" fontId="22" fillId="8" borderId="2" xfId="19" applyFill="1" applyBorder="1">
      <alignment/>
      <protection/>
    </xf>
    <xf numFmtId="0" fontId="22" fillId="8" borderId="4" xfId="19" applyFill="1" applyBorder="1">
      <alignment/>
      <protection/>
    </xf>
    <xf numFmtId="0" fontId="22" fillId="9" borderId="5" xfId="19" applyFill="1" applyBorder="1">
      <alignment/>
      <protection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2" borderId="2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5" fillId="0" borderId="5" xfId="0" applyFont="1" applyBorder="1" applyAlignment="1">
      <alignment horizontal="left"/>
    </xf>
    <xf numFmtId="3" fontId="15" fillId="10" borderId="5" xfId="0" applyNumberFormat="1" applyFont="1" applyFill="1" applyBorder="1" applyAlignment="1">
      <alignment horizontal="left"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5" fillId="0" borderId="5" xfId="0" applyNumberFormat="1" applyFont="1" applyBorder="1" applyAlignment="1">
      <alignment horizontal="left"/>
    </xf>
    <xf numFmtId="3" fontId="20" fillId="0" borderId="5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15" fillId="3" borderId="38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3" fillId="0" borderId="0" xfId="18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3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2" borderId="5" xfId="0" applyNumberFormat="1" applyFont="1" applyFill="1" applyBorder="1" applyAlignment="1">
      <alignment horizontal="left"/>
    </xf>
    <xf numFmtId="3" fontId="0" fillId="0" borderId="14" xfId="0" applyNumberFormat="1" applyFont="1" applyBorder="1" applyAlignment="1">
      <alignment/>
    </xf>
    <xf numFmtId="3" fontId="15" fillId="0" borderId="39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3" fontId="15" fillId="0" borderId="39" xfId="0" applyNumberFormat="1" applyFont="1" applyBorder="1" applyAlignment="1">
      <alignment/>
    </xf>
    <xf numFmtId="3" fontId="15" fillId="0" borderId="39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23" fillId="0" borderId="6" xfId="0" applyFont="1" applyBorder="1" applyAlignment="1">
      <alignment horizontal="center"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35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49" fontId="24" fillId="0" borderId="43" xfId="0" applyNumberFormat="1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49" fontId="24" fillId="0" borderId="45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9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88"/>
    </xf>
    <xf numFmtId="0" fontId="6" fillId="0" borderId="9" xfId="0" applyFont="1" applyBorder="1" applyAlignment="1">
      <alignment horizontal="center" vertical="center" textRotation="88"/>
    </xf>
    <xf numFmtId="0" fontId="6" fillId="0" borderId="33" xfId="0" applyFont="1" applyBorder="1" applyAlignment="1">
      <alignment horizontal="center" vertical="center" textRotation="88"/>
    </xf>
    <xf numFmtId="3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42" xfId="0" applyFont="1" applyFill="1" applyBorder="1" applyAlignment="1">
      <alignment horizontal="left" indent="1"/>
    </xf>
    <xf numFmtId="49" fontId="6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4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7"/>
  <sheetViews>
    <sheetView showGridLines="0" zoomScale="63" zoomScaleNormal="63" workbookViewId="0" topLeftCell="A1">
      <selection activeCell="AP2" sqref="AP2:AX2"/>
    </sheetView>
  </sheetViews>
  <sheetFormatPr defaultColWidth="9.140625" defaultRowHeight="12.75"/>
  <cols>
    <col min="1" max="1" width="5.7109375" style="0" customWidth="1"/>
    <col min="2" max="2" width="21.57421875" style="0" customWidth="1"/>
    <col min="3" max="24" width="2.8515625" style="0" customWidth="1"/>
    <col min="25" max="25" width="3.7109375" style="0" customWidth="1"/>
    <col min="26" max="26" width="3.8515625" style="0" customWidth="1"/>
    <col min="27" max="49" width="2.8515625" style="0" customWidth="1"/>
    <col min="50" max="50" width="3.57421875" style="0" customWidth="1"/>
    <col min="51" max="53" width="1.8515625" style="0" customWidth="1"/>
  </cols>
  <sheetData>
    <row r="1" ht="40.5" customHeight="1"/>
    <row r="2" spans="1:53" ht="23.25">
      <c r="A2" s="238"/>
      <c r="B2" s="239"/>
      <c r="C2" s="239"/>
      <c r="D2" s="239"/>
      <c r="E2" s="239"/>
      <c r="F2" s="239"/>
      <c r="G2" s="239"/>
      <c r="H2" s="239"/>
      <c r="I2" s="240"/>
      <c r="J2" s="130"/>
      <c r="K2" s="130"/>
      <c r="L2" s="130"/>
      <c r="M2" s="130"/>
      <c r="N2" s="130"/>
      <c r="O2" s="129"/>
      <c r="P2" s="129"/>
      <c r="Q2" s="129"/>
      <c r="R2" s="129"/>
      <c r="S2" s="129"/>
      <c r="T2" s="130"/>
      <c r="U2" s="130"/>
      <c r="V2" s="130"/>
      <c r="W2" s="130"/>
      <c r="X2" s="130"/>
      <c r="Y2" s="130"/>
      <c r="Z2" s="130"/>
      <c r="AA2" s="129"/>
      <c r="AB2" s="129"/>
      <c r="AC2" s="129"/>
      <c r="AD2" s="129"/>
      <c r="AE2" s="129"/>
      <c r="AF2" s="130"/>
      <c r="AG2" s="130"/>
      <c r="AH2" s="130"/>
      <c r="AI2" s="130"/>
      <c r="AJ2" s="130"/>
      <c r="AK2" s="130"/>
      <c r="AL2" s="130"/>
      <c r="AM2" s="129"/>
      <c r="AN2" s="129"/>
      <c r="AO2" s="129"/>
      <c r="AP2" s="241" t="s">
        <v>75</v>
      </c>
      <c r="AQ2" s="240"/>
      <c r="AR2" s="240"/>
      <c r="AS2" s="240"/>
      <c r="AT2" s="240"/>
      <c r="AU2" s="240"/>
      <c r="AV2" s="240"/>
      <c r="AW2" s="240"/>
      <c r="AX2" s="242"/>
      <c r="AY2" s="131"/>
      <c r="AZ2" s="131"/>
      <c r="BA2" s="131"/>
    </row>
    <row r="3" spans="1:53" ht="23.25">
      <c r="A3" s="243" t="s">
        <v>42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3"/>
      <c r="AY3" s="132"/>
      <c r="AZ3" s="132"/>
      <c r="BA3" s="132"/>
    </row>
    <row r="4" spans="1:50" s="3" customFormat="1" ht="78" customHeight="1">
      <c r="A4" s="245" t="s">
        <v>43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7"/>
    </row>
    <row r="5" spans="1:57" ht="23.25">
      <c r="A5" s="248" t="s">
        <v>44</v>
      </c>
      <c r="B5" s="249" t="s">
        <v>45</v>
      </c>
      <c r="C5" s="248" t="s">
        <v>46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34" t="s">
        <v>47</v>
      </c>
      <c r="AU5" s="248" t="s">
        <v>28</v>
      </c>
      <c r="AV5" s="250"/>
      <c r="AW5" s="250"/>
      <c r="AX5" s="234"/>
      <c r="AY5" s="132"/>
      <c r="AZ5" s="132"/>
      <c r="BA5" s="132"/>
      <c r="BE5" s="134"/>
    </row>
    <row r="6" spans="1:53" ht="23.25">
      <c r="A6" s="235" t="s">
        <v>48</v>
      </c>
      <c r="B6" s="236"/>
      <c r="C6" s="248" t="s">
        <v>28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34" t="s">
        <v>49</v>
      </c>
      <c r="S6" s="235" t="s">
        <v>50</v>
      </c>
      <c r="T6" s="237"/>
      <c r="U6" s="237"/>
      <c r="V6" s="251" t="s">
        <v>51</v>
      </c>
      <c r="W6" s="248" t="s">
        <v>28</v>
      </c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 t="s">
        <v>6</v>
      </c>
      <c r="AJ6" s="235" t="s">
        <v>6</v>
      </c>
      <c r="AK6" s="237"/>
      <c r="AL6" s="237"/>
      <c r="AM6" s="251" t="s">
        <v>52</v>
      </c>
      <c r="AN6" s="248" t="s">
        <v>28</v>
      </c>
      <c r="AO6" s="250"/>
      <c r="AP6" s="250"/>
      <c r="AQ6" s="250"/>
      <c r="AR6" s="250"/>
      <c r="AS6" s="250"/>
      <c r="AT6" s="250"/>
      <c r="AU6" s="250"/>
      <c r="AV6" s="250"/>
      <c r="AW6" s="250"/>
      <c r="AX6" s="234"/>
      <c r="AY6" s="132"/>
      <c r="AZ6" s="132"/>
      <c r="BA6" s="132"/>
    </row>
    <row r="7" spans="1:53" ht="11.25" customHeight="1" thickBot="1">
      <c r="A7" s="252"/>
      <c r="B7" s="253"/>
      <c r="C7" s="131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37"/>
      <c r="U7" s="137"/>
      <c r="V7" s="137"/>
      <c r="W7" s="131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6"/>
      <c r="AK7" s="137"/>
      <c r="AL7" s="137"/>
      <c r="AM7" s="137"/>
      <c r="AN7" s="131"/>
      <c r="AO7" s="135"/>
      <c r="AP7" s="135"/>
      <c r="AQ7" s="135"/>
      <c r="AR7" s="135"/>
      <c r="AS7" s="135"/>
      <c r="AT7" s="135"/>
      <c r="AU7" s="135"/>
      <c r="AV7" s="135"/>
      <c r="AW7" s="135"/>
      <c r="AX7" s="2"/>
      <c r="AY7" s="132"/>
      <c r="AZ7" s="132"/>
      <c r="BA7" s="132"/>
    </row>
    <row r="8" spans="1:53" ht="24.75" thickBot="1" thickTop="1">
      <c r="A8" s="254"/>
      <c r="B8" s="255"/>
      <c r="C8" s="131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AA8" s="256" t="s">
        <v>53</v>
      </c>
      <c r="AB8" s="257"/>
      <c r="AC8" s="257"/>
      <c r="AD8" s="257"/>
      <c r="AE8" s="257"/>
      <c r="AF8" s="257"/>
      <c r="AG8" s="257"/>
      <c r="AH8" s="258"/>
      <c r="AT8" s="135"/>
      <c r="AU8" s="135"/>
      <c r="AV8" s="135"/>
      <c r="AW8" s="135"/>
      <c r="AX8" s="2"/>
      <c r="AY8" s="132"/>
      <c r="AZ8" s="132"/>
      <c r="BA8" s="132"/>
    </row>
    <row r="9" spans="1:53" ht="11.25" customHeight="1" thickTop="1">
      <c r="A9" s="254"/>
      <c r="B9" s="255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9"/>
      <c r="Q9" s="140"/>
      <c r="R9" s="141"/>
      <c r="S9" s="140"/>
      <c r="W9" s="140"/>
      <c r="X9" s="142"/>
      <c r="Y9" s="142"/>
      <c r="Z9" s="142"/>
      <c r="AA9" s="142"/>
      <c r="AD9" s="143"/>
      <c r="AE9" s="132"/>
      <c r="AF9" s="132"/>
      <c r="AG9" s="132"/>
      <c r="AH9" s="132"/>
      <c r="AQ9" s="132"/>
      <c r="AR9" s="132"/>
      <c r="AS9" s="132"/>
      <c r="AT9" s="132"/>
      <c r="AU9" s="132"/>
      <c r="AV9" s="132"/>
      <c r="AW9" s="132"/>
      <c r="AX9" s="133"/>
      <c r="AY9" s="132"/>
      <c r="AZ9" s="132"/>
      <c r="BA9" s="132"/>
    </row>
    <row r="10" spans="1:53" ht="12.75">
      <c r="A10" s="259" t="s">
        <v>54</v>
      </c>
      <c r="B10" s="260">
        <v>2004</v>
      </c>
      <c r="C10" s="263">
        <v>2007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5"/>
      <c r="O10" s="263">
        <v>2008</v>
      </c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5"/>
      <c r="AA10" s="263">
        <v>2009</v>
      </c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5"/>
      <c r="AM10" s="263">
        <v>2010</v>
      </c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5"/>
      <c r="AY10" s="132"/>
      <c r="AZ10" s="132"/>
      <c r="BA10" s="132"/>
    </row>
    <row r="11" spans="1:53" ht="12.75">
      <c r="A11" s="261"/>
      <c r="B11" s="262" t="s">
        <v>55</v>
      </c>
      <c r="C11" s="144" t="s">
        <v>55</v>
      </c>
      <c r="D11" s="144" t="s">
        <v>56</v>
      </c>
      <c r="E11" s="144" t="s">
        <v>57</v>
      </c>
      <c r="F11" s="144" t="s">
        <v>58</v>
      </c>
      <c r="G11" s="144" t="s">
        <v>57</v>
      </c>
      <c r="H11" s="144" t="s">
        <v>55</v>
      </c>
      <c r="I11" s="144" t="s">
        <v>59</v>
      </c>
      <c r="J11" s="144" t="s">
        <v>58</v>
      </c>
      <c r="K11" s="144" t="s">
        <v>60</v>
      </c>
      <c r="L11" s="144" t="s">
        <v>61</v>
      </c>
      <c r="M11" s="144" t="s">
        <v>62</v>
      </c>
      <c r="N11" s="144" t="s">
        <v>63</v>
      </c>
      <c r="O11" s="144" t="s">
        <v>55</v>
      </c>
      <c r="P11" s="144" t="s">
        <v>56</v>
      </c>
      <c r="Q11" s="144" t="s">
        <v>57</v>
      </c>
      <c r="R11" s="144" t="s">
        <v>58</v>
      </c>
      <c r="S11" s="144" t="s">
        <v>57</v>
      </c>
      <c r="T11" s="144" t="s">
        <v>55</v>
      </c>
      <c r="U11" s="144" t="s">
        <v>59</v>
      </c>
      <c r="V11" s="144" t="s">
        <v>58</v>
      </c>
      <c r="W11" s="144" t="s">
        <v>60</v>
      </c>
      <c r="X11" s="144" t="s">
        <v>61</v>
      </c>
      <c r="Y11" s="144" t="s">
        <v>62</v>
      </c>
      <c r="Z11" s="144" t="s">
        <v>63</v>
      </c>
      <c r="AA11" s="144" t="s">
        <v>55</v>
      </c>
      <c r="AB11" s="144" t="s">
        <v>56</v>
      </c>
      <c r="AC11" s="144" t="s">
        <v>57</v>
      </c>
      <c r="AD11" s="144" t="s">
        <v>58</v>
      </c>
      <c r="AE11" s="144" t="s">
        <v>57</v>
      </c>
      <c r="AF11" s="144" t="s">
        <v>55</v>
      </c>
      <c r="AG11" s="144" t="s">
        <v>59</v>
      </c>
      <c r="AH11" s="144" t="s">
        <v>58</v>
      </c>
      <c r="AI11" s="144" t="s">
        <v>60</v>
      </c>
      <c r="AJ11" s="144" t="s">
        <v>61</v>
      </c>
      <c r="AK11" s="144" t="s">
        <v>62</v>
      </c>
      <c r="AL11" s="144" t="s">
        <v>63</v>
      </c>
      <c r="AM11" s="144" t="s">
        <v>55</v>
      </c>
      <c r="AN11" s="144" t="s">
        <v>56</v>
      </c>
      <c r="AO11" s="144" t="s">
        <v>57</v>
      </c>
      <c r="AP11" s="144" t="s">
        <v>58</v>
      </c>
      <c r="AQ11" s="144" t="s">
        <v>57</v>
      </c>
      <c r="AR11" s="144" t="s">
        <v>55</v>
      </c>
      <c r="AS11" s="144" t="s">
        <v>59</v>
      </c>
      <c r="AT11" s="144" t="s">
        <v>58</v>
      </c>
      <c r="AU11" s="144" t="s">
        <v>60</v>
      </c>
      <c r="AV11" s="144" t="s">
        <v>61</v>
      </c>
      <c r="AW11" s="144" t="s">
        <v>62</v>
      </c>
      <c r="AX11" s="144" t="s">
        <v>63</v>
      </c>
      <c r="AY11" s="132"/>
      <c r="AZ11" s="132"/>
      <c r="BA11" s="132"/>
    </row>
    <row r="12" spans="1:53" ht="23.25">
      <c r="A12" s="269" t="s">
        <v>64</v>
      </c>
      <c r="B12" s="145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46"/>
      <c r="P12" s="132"/>
      <c r="Q12" s="130"/>
      <c r="R12" s="147"/>
      <c r="S12" s="130"/>
      <c r="V12" s="132"/>
      <c r="W12" s="132"/>
      <c r="X12" s="130"/>
      <c r="Y12" s="130"/>
      <c r="Z12" s="132"/>
      <c r="AA12" s="148"/>
      <c r="AB12" s="132"/>
      <c r="AC12" s="130"/>
      <c r="AD12" s="149"/>
      <c r="AE12" s="132"/>
      <c r="AF12" s="132"/>
      <c r="AG12" s="132"/>
      <c r="AH12" s="132"/>
      <c r="AI12" s="132"/>
      <c r="AJ12" s="132"/>
      <c r="AK12" s="132"/>
      <c r="AL12" s="132"/>
      <c r="AM12" s="146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3"/>
      <c r="AY12" s="132"/>
      <c r="AZ12" s="132"/>
      <c r="BA12" s="132"/>
    </row>
    <row r="13" spans="1:53" ht="16.5" customHeight="1">
      <c r="A13" s="270" t="s">
        <v>65</v>
      </c>
      <c r="B13" s="150" t="s">
        <v>65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46"/>
      <c r="P13" s="151"/>
      <c r="Q13" s="152"/>
      <c r="R13" s="152"/>
      <c r="S13" s="152"/>
      <c r="T13" s="152"/>
      <c r="U13" s="153"/>
      <c r="V13" s="154"/>
      <c r="W13" s="132"/>
      <c r="X13" s="132"/>
      <c r="Y13" s="132"/>
      <c r="Z13" s="132"/>
      <c r="AA13" s="146"/>
      <c r="AB13" s="132"/>
      <c r="AC13" s="132"/>
      <c r="AD13" s="155"/>
      <c r="AE13" s="132"/>
      <c r="AF13" s="132"/>
      <c r="AG13" s="132"/>
      <c r="AH13" s="132"/>
      <c r="AI13" s="132"/>
      <c r="AJ13" s="132"/>
      <c r="AK13" s="132"/>
      <c r="AL13" s="132"/>
      <c r="AM13" s="146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3"/>
      <c r="AY13" s="132"/>
      <c r="AZ13" s="132"/>
      <c r="BA13" s="132"/>
    </row>
    <row r="14" spans="1:53" ht="16.5" customHeight="1">
      <c r="A14" s="270" t="s">
        <v>66</v>
      </c>
      <c r="B14" s="150" t="s">
        <v>66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46"/>
      <c r="P14" s="132"/>
      <c r="Q14" s="156"/>
      <c r="R14" s="130"/>
      <c r="S14" s="132"/>
      <c r="V14" s="157"/>
      <c r="W14" s="157"/>
      <c r="X14" s="157"/>
      <c r="Y14" s="132"/>
      <c r="Z14" s="132"/>
      <c r="AA14" s="146"/>
      <c r="AB14" s="132"/>
      <c r="AC14" s="132"/>
      <c r="AD14" s="155"/>
      <c r="AE14" s="132"/>
      <c r="AF14" s="132"/>
      <c r="AG14" s="132"/>
      <c r="AH14" s="132"/>
      <c r="AI14" s="132"/>
      <c r="AJ14" s="132"/>
      <c r="AK14" s="132"/>
      <c r="AL14" s="132"/>
      <c r="AM14" s="146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3"/>
      <c r="AY14" s="132"/>
      <c r="AZ14" s="132"/>
      <c r="BA14" s="132"/>
    </row>
    <row r="15" spans="1:53" ht="16.5" customHeight="1">
      <c r="A15" s="270" t="s">
        <v>67</v>
      </c>
      <c r="B15" s="150" t="s">
        <v>67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46"/>
      <c r="P15" s="132"/>
      <c r="Q15" s="132"/>
      <c r="R15" s="131"/>
      <c r="S15" s="132"/>
      <c r="V15" s="132"/>
      <c r="W15" s="132"/>
      <c r="X15" s="132"/>
      <c r="Y15" s="158"/>
      <c r="Z15" s="159"/>
      <c r="AA15" s="159"/>
      <c r="AB15" s="159"/>
      <c r="AC15" s="159"/>
      <c r="AD15" s="160"/>
      <c r="AE15" s="132"/>
      <c r="AF15" s="132"/>
      <c r="AG15" s="132"/>
      <c r="AH15" s="132"/>
      <c r="AI15" s="132"/>
      <c r="AJ15" s="132"/>
      <c r="AK15" s="132"/>
      <c r="AL15" s="132"/>
      <c r="AM15" s="146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3"/>
      <c r="AY15" s="132"/>
      <c r="AZ15" s="132"/>
      <c r="BA15" s="132"/>
    </row>
    <row r="16" spans="1:53" ht="16.5" customHeight="1">
      <c r="A16" s="270" t="s">
        <v>68</v>
      </c>
      <c r="B16" s="150" t="s">
        <v>68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46"/>
      <c r="P16" s="132"/>
      <c r="Q16" s="132"/>
      <c r="R16" s="131"/>
      <c r="S16" s="132"/>
      <c r="V16" s="132"/>
      <c r="W16" s="132"/>
      <c r="X16" s="132"/>
      <c r="Y16" s="132"/>
      <c r="Z16" s="132"/>
      <c r="AA16" s="146"/>
      <c r="AB16" s="132"/>
      <c r="AC16" s="132"/>
      <c r="AD16" s="155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2"/>
      <c r="AQ16" s="132"/>
      <c r="AR16" s="132"/>
      <c r="AS16" s="132"/>
      <c r="AT16" s="132"/>
      <c r="AU16" s="132"/>
      <c r="AV16" s="132"/>
      <c r="AW16" s="132"/>
      <c r="AX16" s="133"/>
      <c r="AY16" s="132"/>
      <c r="AZ16" s="132"/>
      <c r="BA16" s="132"/>
    </row>
    <row r="17" spans="1:53" ht="16.5" customHeight="1">
      <c r="A17" s="270" t="s">
        <v>69</v>
      </c>
      <c r="B17" s="150" t="s">
        <v>69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46"/>
      <c r="P17" s="132"/>
      <c r="Q17" s="132"/>
      <c r="R17" s="131"/>
      <c r="S17" s="132"/>
      <c r="V17" s="132"/>
      <c r="W17" s="132"/>
      <c r="X17" s="132"/>
      <c r="Y17" s="132"/>
      <c r="Z17" s="132"/>
      <c r="AA17" s="146"/>
      <c r="AB17" s="132"/>
      <c r="AC17" s="132"/>
      <c r="AD17" s="155"/>
      <c r="AE17" s="132"/>
      <c r="AF17" s="132"/>
      <c r="AG17" s="132"/>
      <c r="AH17" s="132"/>
      <c r="AI17" s="132"/>
      <c r="AJ17" s="132"/>
      <c r="AK17" s="132"/>
      <c r="AL17" s="132"/>
      <c r="AM17" s="146"/>
      <c r="AN17" s="132"/>
      <c r="AO17" s="132"/>
      <c r="AP17" s="132"/>
      <c r="AQ17" s="163"/>
      <c r="AR17" s="132"/>
      <c r="AS17" s="132"/>
      <c r="AT17" s="132"/>
      <c r="AW17" s="132"/>
      <c r="AX17" s="133"/>
      <c r="AY17" s="132"/>
      <c r="AZ17" s="132"/>
      <c r="BA17" s="132"/>
    </row>
    <row r="18" spans="1:53" s="167" customFormat="1" ht="16.5" customHeight="1">
      <c r="A18" s="270"/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6"/>
      <c r="P18" s="165"/>
      <c r="Q18" s="165"/>
      <c r="R18" s="131"/>
      <c r="S18" s="165"/>
      <c r="V18" s="165"/>
      <c r="W18" s="165"/>
      <c r="X18" s="165"/>
      <c r="Y18" s="165"/>
      <c r="Z18" s="165"/>
      <c r="AA18" s="166"/>
      <c r="AB18" s="165"/>
      <c r="AC18" s="165"/>
      <c r="AD18" s="168"/>
      <c r="AE18" s="165"/>
      <c r="AF18" s="165"/>
      <c r="AG18" s="165"/>
      <c r="AH18" s="165"/>
      <c r="AI18" s="165"/>
      <c r="AJ18" s="165"/>
      <c r="AK18" s="165"/>
      <c r="AL18" s="165"/>
      <c r="AM18" s="166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9"/>
      <c r="AY18" s="165"/>
      <c r="AZ18" s="165"/>
      <c r="BA18" s="165"/>
    </row>
    <row r="19" spans="1:53" ht="21" customHeight="1">
      <c r="A19" s="270"/>
      <c r="B19" s="170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46"/>
      <c r="P19" s="132"/>
      <c r="Q19" s="132"/>
      <c r="R19" s="171"/>
      <c r="S19" s="171"/>
      <c r="V19" s="171"/>
      <c r="W19" s="172"/>
      <c r="Y19" s="138"/>
      <c r="Z19" s="132"/>
      <c r="AA19" s="173"/>
      <c r="AB19" s="138"/>
      <c r="AC19" s="138"/>
      <c r="AD19" s="174"/>
      <c r="AE19" s="272" t="s">
        <v>70</v>
      </c>
      <c r="AF19" s="273"/>
      <c r="AG19" s="273"/>
      <c r="AH19" s="273"/>
      <c r="AI19" s="273"/>
      <c r="AJ19" s="273"/>
      <c r="AK19" s="273"/>
      <c r="AL19" s="274"/>
      <c r="AM19" s="275" t="s">
        <v>70</v>
      </c>
      <c r="AN19" s="273"/>
      <c r="AO19" s="273"/>
      <c r="AP19" s="274"/>
      <c r="AQ19" s="172"/>
      <c r="AR19" s="175" t="s">
        <v>71</v>
      </c>
      <c r="AS19" s="172"/>
      <c r="AT19" s="172"/>
      <c r="AU19" s="172"/>
      <c r="AV19" s="25"/>
      <c r="AW19" s="25"/>
      <c r="AX19" s="176"/>
      <c r="AY19" s="132"/>
      <c r="AZ19" s="132"/>
      <c r="BA19" s="132"/>
    </row>
    <row r="20" spans="1:53" ht="21" customHeight="1">
      <c r="A20" s="270"/>
      <c r="B20" s="170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46"/>
      <c r="P20" s="132"/>
      <c r="Q20" s="132"/>
      <c r="R20" s="131"/>
      <c r="S20" s="132"/>
      <c r="V20" s="177"/>
      <c r="W20" s="137"/>
      <c r="X20" s="137"/>
      <c r="Y20" s="137"/>
      <c r="Z20" s="178"/>
      <c r="AA20" s="179"/>
      <c r="AB20" s="180"/>
      <c r="AC20" s="171"/>
      <c r="AD20" s="181"/>
      <c r="AE20" s="172"/>
      <c r="AF20" s="172"/>
      <c r="AG20" s="172"/>
      <c r="AH20" s="172"/>
      <c r="AI20" s="180"/>
      <c r="AJ20" s="182"/>
      <c r="AK20" s="25"/>
      <c r="AL20" s="25"/>
      <c r="AM20" s="183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176"/>
      <c r="AY20" s="132"/>
      <c r="AZ20" s="132"/>
      <c r="BA20" s="132"/>
    </row>
    <row r="21" spans="1:53" ht="21" customHeight="1">
      <c r="A21" s="270"/>
      <c r="B21" s="170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46"/>
      <c r="P21" s="132"/>
      <c r="Q21" s="132"/>
      <c r="R21" s="180"/>
      <c r="S21" s="180"/>
      <c r="V21" s="171"/>
      <c r="W21" s="172"/>
      <c r="Y21" s="172"/>
      <c r="Z21" s="132"/>
      <c r="AA21" s="184"/>
      <c r="AB21" s="172"/>
      <c r="AC21" s="172"/>
      <c r="AD21" s="181"/>
      <c r="AE21" s="272" t="s">
        <v>70</v>
      </c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4"/>
      <c r="AQ21" s="49"/>
      <c r="AR21" s="175" t="s">
        <v>72</v>
      </c>
      <c r="AS21" s="49"/>
      <c r="AT21" s="49"/>
      <c r="AU21" s="49"/>
      <c r="AV21" s="172"/>
      <c r="AW21" s="172"/>
      <c r="AX21" s="176"/>
      <c r="AY21" s="132"/>
      <c r="AZ21" s="132"/>
      <c r="BA21" s="132"/>
    </row>
    <row r="22" spans="1:53" ht="21" customHeight="1">
      <c r="A22" s="270"/>
      <c r="B22" s="170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46"/>
      <c r="P22" s="132"/>
      <c r="Q22" s="132"/>
      <c r="R22" s="131"/>
      <c r="S22" s="132"/>
      <c r="V22" s="180"/>
      <c r="W22" s="180"/>
      <c r="X22" s="180"/>
      <c r="Y22" s="180"/>
      <c r="Z22" s="178"/>
      <c r="AA22" s="179"/>
      <c r="AB22" s="180"/>
      <c r="AC22" s="180"/>
      <c r="AD22" s="185"/>
      <c r="AE22" s="180"/>
      <c r="AF22" s="180"/>
      <c r="AG22" s="180"/>
      <c r="AH22" s="180"/>
      <c r="AI22" s="180"/>
      <c r="AJ22" s="180"/>
      <c r="AK22" s="180"/>
      <c r="AL22" s="180"/>
      <c r="AM22" s="179"/>
      <c r="AN22" s="180"/>
      <c r="AO22" s="180"/>
      <c r="AP22" s="180"/>
      <c r="AQ22" s="180"/>
      <c r="AR22" s="180"/>
      <c r="AS22" s="182"/>
      <c r="AT22" s="182"/>
      <c r="AU22" s="182"/>
      <c r="AV22" s="182"/>
      <c r="AW22" s="182"/>
      <c r="AX22" s="176"/>
      <c r="AY22" s="132"/>
      <c r="AZ22" s="132"/>
      <c r="BA22" s="132"/>
    </row>
    <row r="23" spans="1:53" ht="8.25" customHeight="1">
      <c r="A23" s="271"/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/>
      <c r="P23" s="187"/>
      <c r="Q23" s="187"/>
      <c r="R23" s="189"/>
      <c r="S23" s="187"/>
      <c r="T23" s="187"/>
      <c r="V23" s="187"/>
      <c r="W23" s="187"/>
      <c r="X23" s="187"/>
      <c r="Y23" s="187"/>
      <c r="Z23" s="187"/>
      <c r="AA23" s="188"/>
      <c r="AB23" s="187"/>
      <c r="AC23" s="187"/>
      <c r="AD23" s="190"/>
      <c r="AE23" s="187"/>
      <c r="AF23" s="187"/>
      <c r="AG23" s="187"/>
      <c r="AH23" s="187"/>
      <c r="AI23" s="187"/>
      <c r="AJ23" s="187"/>
      <c r="AK23" s="187"/>
      <c r="AL23" s="187"/>
      <c r="AM23" s="188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91"/>
      <c r="AY23" s="132"/>
      <c r="AZ23" s="132"/>
      <c r="BA23" s="132"/>
    </row>
    <row r="24" spans="1:53" ht="20.25" customHeight="1">
      <c r="A24" s="266" t="s">
        <v>73</v>
      </c>
      <c r="B24" s="170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46"/>
      <c r="P24" s="132"/>
      <c r="Q24" s="132"/>
      <c r="R24" s="131"/>
      <c r="S24" s="132"/>
      <c r="U24" s="192"/>
      <c r="V24" s="193"/>
      <c r="W24" s="193"/>
      <c r="X24" s="193"/>
      <c r="Y24" s="193"/>
      <c r="Z24" s="132"/>
      <c r="AA24" s="146"/>
      <c r="AB24" s="132"/>
      <c r="AC24" s="193"/>
      <c r="AD24" s="155"/>
      <c r="AE24" s="132"/>
      <c r="AF24" s="132"/>
      <c r="AG24" s="132"/>
      <c r="AH24" s="132"/>
      <c r="AI24" s="132"/>
      <c r="AJ24" s="132"/>
      <c r="AK24" s="132"/>
      <c r="AL24" s="132"/>
      <c r="AM24" s="146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3"/>
      <c r="AY24" s="132"/>
      <c r="AZ24" s="132"/>
      <c r="BA24" s="132"/>
    </row>
    <row r="25" spans="1:53" ht="16.5" customHeight="1">
      <c r="A25" s="267" t="s">
        <v>74</v>
      </c>
      <c r="B25" s="150" t="s">
        <v>74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51"/>
      <c r="P25" s="152"/>
      <c r="Q25" s="152"/>
      <c r="R25" s="152"/>
      <c r="S25" s="152"/>
      <c r="T25" s="152"/>
      <c r="U25" s="153"/>
      <c r="V25" s="157"/>
      <c r="W25" s="158"/>
      <c r="X25" s="159"/>
      <c r="Y25" s="159"/>
      <c r="Z25" s="159"/>
      <c r="AA25" s="159"/>
      <c r="AB25" s="159"/>
      <c r="AC25" s="159"/>
      <c r="AD25" s="160"/>
      <c r="AE25" s="132"/>
      <c r="AF25" s="132"/>
      <c r="AG25" s="132"/>
      <c r="AH25" s="132"/>
      <c r="AI25" s="132"/>
      <c r="AJ25" s="132"/>
      <c r="AK25" s="132"/>
      <c r="AL25" s="132"/>
      <c r="AM25" s="146"/>
      <c r="AN25" s="132"/>
      <c r="AO25" s="132"/>
      <c r="AP25" s="132"/>
      <c r="AQ25" s="132"/>
      <c r="AR25" s="132"/>
      <c r="AS25" s="135"/>
      <c r="AT25" s="135"/>
      <c r="AU25" s="135"/>
      <c r="AV25" s="135"/>
      <c r="AW25" s="135"/>
      <c r="AX25" s="2"/>
      <c r="AY25" s="132"/>
      <c r="AZ25" s="132"/>
      <c r="BA25" s="132"/>
    </row>
    <row r="26" spans="1:53" ht="12.75">
      <c r="A26" s="267"/>
      <c r="B26" s="170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46"/>
      <c r="P26" s="132"/>
      <c r="Q26" s="130"/>
      <c r="R26" s="132"/>
      <c r="S26" s="132"/>
      <c r="U26" s="132"/>
      <c r="V26" s="132"/>
      <c r="W26" s="132"/>
      <c r="X26" s="132"/>
      <c r="Y26" s="132"/>
      <c r="Z26" s="132"/>
      <c r="AA26" s="146"/>
      <c r="AB26" s="132"/>
      <c r="AC26" s="132"/>
      <c r="AD26" s="155"/>
      <c r="AE26" s="132"/>
      <c r="AF26" s="132"/>
      <c r="AG26" s="132"/>
      <c r="AH26" s="132"/>
      <c r="AI26" s="132"/>
      <c r="AJ26" s="132"/>
      <c r="AK26" s="132"/>
      <c r="AL26" s="132"/>
      <c r="AM26" s="146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3"/>
      <c r="AY26" s="132"/>
      <c r="AZ26" s="132"/>
      <c r="BA26" s="132"/>
    </row>
    <row r="27" spans="1:53" ht="23.25">
      <c r="A27" s="267"/>
      <c r="B27" s="170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46"/>
      <c r="P27" s="132"/>
      <c r="Q27" s="132"/>
      <c r="R27" s="131"/>
      <c r="S27" s="132"/>
      <c r="U27" s="132"/>
      <c r="V27" s="132"/>
      <c r="W27" s="132"/>
      <c r="X27" s="132"/>
      <c r="Y27" s="132"/>
      <c r="Z27" s="132"/>
      <c r="AA27" s="146"/>
      <c r="AB27" s="132"/>
      <c r="AC27" s="132"/>
      <c r="AD27" s="155"/>
      <c r="AE27" s="132"/>
      <c r="AF27" s="132"/>
      <c r="AG27" s="132"/>
      <c r="AH27" s="132"/>
      <c r="AI27" s="132"/>
      <c r="AJ27" s="132"/>
      <c r="AK27" s="132"/>
      <c r="AL27" s="132"/>
      <c r="AM27" s="146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3"/>
      <c r="AY27" s="132"/>
      <c r="AZ27" s="132"/>
      <c r="BA27" s="132"/>
    </row>
    <row r="28" spans="1:53" ht="23.25">
      <c r="A28" s="267"/>
      <c r="B28" s="170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46"/>
      <c r="P28" s="132"/>
      <c r="Q28" s="132"/>
      <c r="R28" s="131"/>
      <c r="S28" s="132"/>
      <c r="U28" s="132"/>
      <c r="V28" s="132"/>
      <c r="W28" s="132"/>
      <c r="X28" s="132"/>
      <c r="Y28" s="132"/>
      <c r="Z28" s="132"/>
      <c r="AA28" s="146"/>
      <c r="AB28" s="132"/>
      <c r="AC28" s="132"/>
      <c r="AD28" s="155"/>
      <c r="AE28" s="132"/>
      <c r="AF28" s="132"/>
      <c r="AG28" s="132"/>
      <c r="AH28" s="132"/>
      <c r="AI28" s="132"/>
      <c r="AJ28" s="132"/>
      <c r="AK28" s="132"/>
      <c r="AL28" s="132"/>
      <c r="AM28" s="146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3"/>
      <c r="AY28" s="132"/>
      <c r="AZ28" s="132"/>
      <c r="BA28" s="132"/>
    </row>
    <row r="29" spans="1:53" ht="23.25">
      <c r="A29" s="267"/>
      <c r="B29" s="170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46"/>
      <c r="P29" s="132"/>
      <c r="Q29" s="132"/>
      <c r="R29" s="131"/>
      <c r="S29" s="132"/>
      <c r="U29" s="132"/>
      <c r="V29" s="132"/>
      <c r="W29" s="132"/>
      <c r="X29" s="132"/>
      <c r="Y29" s="132"/>
      <c r="Z29" s="132"/>
      <c r="AA29" s="146"/>
      <c r="AB29" s="132"/>
      <c r="AC29" s="132"/>
      <c r="AD29" s="155"/>
      <c r="AE29" s="132"/>
      <c r="AF29" s="132"/>
      <c r="AG29" s="132"/>
      <c r="AH29" s="132"/>
      <c r="AI29" s="132"/>
      <c r="AJ29" s="132"/>
      <c r="AK29" s="132"/>
      <c r="AL29" s="132"/>
      <c r="AM29" s="146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3"/>
      <c r="AY29" s="132"/>
      <c r="AZ29" s="132"/>
      <c r="BA29" s="132"/>
    </row>
    <row r="30" spans="1:53" ht="22.5" customHeight="1">
      <c r="A30" s="268"/>
      <c r="B30" s="194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95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95"/>
      <c r="AB30" s="142"/>
      <c r="AC30" s="142"/>
      <c r="AD30" s="143"/>
      <c r="AE30" s="142"/>
      <c r="AF30" s="142"/>
      <c r="AG30" s="142"/>
      <c r="AH30" s="142"/>
      <c r="AI30" s="142"/>
      <c r="AJ30" s="142"/>
      <c r="AK30" s="142"/>
      <c r="AL30" s="142"/>
      <c r="AM30" s="195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96"/>
      <c r="AY30" s="132"/>
      <c r="AZ30" s="132"/>
      <c r="BA30" s="132"/>
    </row>
    <row r="31" spans="2:53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</row>
    <row r="32" spans="2:53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</row>
    <row r="33" spans="2:53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</row>
    <row r="34" spans="2:53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</row>
    <row r="35" spans="2:53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</row>
    <row r="36" spans="2:53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</row>
    <row r="37" spans="2:53" ht="12.7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</row>
  </sheetData>
  <mergeCells count="25">
    <mergeCell ref="A24:A30"/>
    <mergeCell ref="AM10:AX10"/>
    <mergeCell ref="A12:A23"/>
    <mergeCell ref="AE19:AL19"/>
    <mergeCell ref="AM19:AP19"/>
    <mergeCell ref="AE21:AP21"/>
    <mergeCell ref="A7:B9"/>
    <mergeCell ref="AA8:AH8"/>
    <mergeCell ref="A10:B11"/>
    <mergeCell ref="C10:N10"/>
    <mergeCell ref="O10:Z10"/>
    <mergeCell ref="AA10:AL10"/>
    <mergeCell ref="A5:B5"/>
    <mergeCell ref="C5:AT5"/>
    <mergeCell ref="AU5:AX5"/>
    <mergeCell ref="A6:B6"/>
    <mergeCell ref="C6:R6"/>
    <mergeCell ref="S6:V6"/>
    <mergeCell ref="W6:AI6"/>
    <mergeCell ref="AJ6:AM6"/>
    <mergeCell ref="AN6:AX6"/>
    <mergeCell ref="A2:I2"/>
    <mergeCell ref="AP2:AX2"/>
    <mergeCell ref="A3:R3"/>
    <mergeCell ref="A4:AX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showGridLines="0" zoomScale="70" zoomScaleNormal="70" zoomScaleSheetLayoutView="75" workbookViewId="0" topLeftCell="B1">
      <selection activeCell="B63" sqref="B63"/>
    </sheetView>
  </sheetViews>
  <sheetFormatPr defaultColWidth="9.140625" defaultRowHeight="12.75"/>
  <cols>
    <col min="1" max="1" width="0" style="27" hidden="1" customWidth="1"/>
    <col min="2" max="2" width="48.140625" style="27" customWidth="1"/>
    <col min="3" max="3" width="10.28125" style="27" hidden="1" customWidth="1"/>
    <col min="4" max="8" width="14.7109375" style="27" customWidth="1"/>
    <col min="9" max="9" width="11.421875" style="27" hidden="1" customWidth="1"/>
    <col min="10" max="10" width="13.00390625" style="27" hidden="1" customWidth="1"/>
    <col min="11" max="11" width="21.57421875" style="27" customWidth="1"/>
    <col min="12" max="12" width="18.00390625" style="27" customWidth="1"/>
    <col min="13" max="16384" width="9.140625" style="27" customWidth="1"/>
  </cols>
  <sheetData>
    <row r="1" ht="28.5" customHeight="1">
      <c r="B1" s="28" t="s">
        <v>77</v>
      </c>
    </row>
    <row r="2" spans="2:11" ht="32.25" customHeight="1">
      <c r="B2" s="202" t="s">
        <v>89</v>
      </c>
      <c r="C2" s="197"/>
      <c r="D2" s="197"/>
      <c r="E2" s="197"/>
      <c r="F2" s="279" t="s">
        <v>78</v>
      </c>
      <c r="G2" s="280"/>
      <c r="H2" s="280"/>
      <c r="I2" s="209"/>
      <c r="J2" s="209"/>
      <c r="K2" s="218" t="s">
        <v>23</v>
      </c>
    </row>
    <row r="3" spans="2:10" ht="18" customHeight="1">
      <c r="B3" s="28"/>
      <c r="I3" s="28"/>
      <c r="J3" s="30"/>
    </row>
    <row r="4" spans="2:16" ht="33.75" customHeight="1">
      <c r="B4" s="31" t="s">
        <v>92</v>
      </c>
      <c r="E4" s="32" t="s">
        <v>24</v>
      </c>
      <c r="F4" s="33"/>
      <c r="I4" s="34"/>
      <c r="J4" s="34"/>
      <c r="P4" s="35"/>
    </row>
    <row r="5" spans="2:10" ht="12.75" customHeight="1">
      <c r="B5" s="199" t="s">
        <v>79</v>
      </c>
      <c r="C5" s="36"/>
      <c r="D5" s="30"/>
      <c r="E5" s="37" t="s">
        <v>25</v>
      </c>
      <c r="F5" s="278" t="s">
        <v>82</v>
      </c>
      <c r="G5" s="277"/>
      <c r="H5" s="277"/>
      <c r="I5" s="34"/>
      <c r="J5" s="34"/>
    </row>
    <row r="6" spans="2:10" ht="4.5" customHeight="1">
      <c r="B6" s="39"/>
      <c r="C6" s="36"/>
      <c r="D6" s="30"/>
      <c r="E6" s="40"/>
      <c r="F6" s="38"/>
      <c r="I6" s="34"/>
      <c r="J6" s="34"/>
    </row>
    <row r="7" spans="2:10" ht="12.75" customHeight="1">
      <c r="B7" s="199" t="s">
        <v>26</v>
      </c>
      <c r="C7" s="36"/>
      <c r="D7" s="30"/>
      <c r="E7" s="41"/>
      <c r="F7" s="276" t="s">
        <v>81</v>
      </c>
      <c r="G7" s="277"/>
      <c r="I7" s="34"/>
      <c r="J7" s="34"/>
    </row>
    <row r="8" spans="2:10" ht="4.5" customHeight="1">
      <c r="B8" s="43"/>
      <c r="C8" s="36"/>
      <c r="D8" s="30"/>
      <c r="E8" s="44"/>
      <c r="F8" s="38"/>
      <c r="I8" s="34"/>
      <c r="J8" s="34"/>
    </row>
    <row r="9" spans="2:7" ht="12.75" customHeight="1">
      <c r="B9" s="200" t="s">
        <v>27</v>
      </c>
      <c r="E9" s="46"/>
      <c r="F9" s="276" t="s">
        <v>80</v>
      </c>
      <c r="G9" s="277"/>
    </row>
    <row r="10" ht="4.5" customHeight="1">
      <c r="B10" s="45"/>
    </row>
    <row r="11" spans="2:6" ht="12.75" customHeight="1">
      <c r="B11" s="47" t="s">
        <v>28</v>
      </c>
      <c r="F11" s="42"/>
    </row>
    <row r="12" spans="3:12" s="45" customFormat="1" ht="29.25" customHeight="1">
      <c r="C12" s="48">
        <v>2003</v>
      </c>
      <c r="D12" s="210">
        <v>2007</v>
      </c>
      <c r="E12" s="210">
        <v>2008</v>
      </c>
      <c r="F12" s="210">
        <v>2009</v>
      </c>
      <c r="G12" s="210">
        <v>2010</v>
      </c>
      <c r="H12" s="210">
        <v>2011</v>
      </c>
      <c r="I12" s="49">
        <v>2009</v>
      </c>
      <c r="J12" s="51" t="s">
        <v>30</v>
      </c>
      <c r="K12" s="211" t="s">
        <v>91</v>
      </c>
      <c r="L12" s="50"/>
    </row>
    <row r="13" spans="2:12" s="29" customFormat="1" ht="15.75">
      <c r="B13" s="52" t="s">
        <v>83</v>
      </c>
      <c r="C13" s="53">
        <f>SUM(C14:C17)</f>
        <v>130</v>
      </c>
      <c r="D13" s="54"/>
      <c r="E13" s="54"/>
      <c r="F13" s="54"/>
      <c r="G13" s="54"/>
      <c r="H13" s="54"/>
      <c r="I13" s="54"/>
      <c r="J13" s="54"/>
      <c r="K13" s="106"/>
      <c r="L13" s="106"/>
    </row>
    <row r="14" spans="1:12" s="42" customFormat="1" ht="12.75" customHeight="1">
      <c r="A14" s="29" t="s">
        <v>31</v>
      </c>
      <c r="B14" s="212" t="s">
        <v>28</v>
      </c>
      <c r="C14" s="56"/>
      <c r="D14" s="56" t="s">
        <v>28</v>
      </c>
      <c r="E14" s="56" t="s">
        <v>28</v>
      </c>
      <c r="F14" s="57" t="s">
        <v>28</v>
      </c>
      <c r="G14" s="58" t="s">
        <v>28</v>
      </c>
      <c r="H14" s="59" t="s">
        <v>28</v>
      </c>
      <c r="I14" s="59"/>
      <c r="J14" s="204" t="e">
        <f>H14+I14</f>
        <v>#VALUE!</v>
      </c>
      <c r="K14" s="214" t="s">
        <v>28</v>
      </c>
      <c r="L14" s="70"/>
    </row>
    <row r="15" spans="1:12" s="29" customFormat="1" ht="12.75" customHeight="1">
      <c r="A15" s="29" t="s">
        <v>31</v>
      </c>
      <c r="B15" s="212" t="s">
        <v>28</v>
      </c>
      <c r="C15" s="56">
        <v>130</v>
      </c>
      <c r="D15" s="56" t="s">
        <v>28</v>
      </c>
      <c r="E15" s="56" t="s">
        <v>28</v>
      </c>
      <c r="F15" s="57" t="s">
        <v>28</v>
      </c>
      <c r="G15" s="57" t="s">
        <v>28</v>
      </c>
      <c r="H15" s="59" t="s">
        <v>28</v>
      </c>
      <c r="I15" s="53"/>
      <c r="J15" s="204" t="e">
        <f>H15+I15</f>
        <v>#VALUE!</v>
      </c>
      <c r="K15" s="59" t="s">
        <v>28</v>
      </c>
      <c r="L15" s="70"/>
    </row>
    <row r="16" spans="2:12" s="29" customFormat="1" ht="12.75" customHeight="1">
      <c r="B16" s="212" t="s">
        <v>28</v>
      </c>
      <c r="C16" s="56"/>
      <c r="D16" s="61" t="s">
        <v>28</v>
      </c>
      <c r="E16" s="61" t="s">
        <v>28</v>
      </c>
      <c r="F16" s="57" t="s">
        <v>28</v>
      </c>
      <c r="G16" s="57" t="s">
        <v>28</v>
      </c>
      <c r="H16" s="59" t="s">
        <v>28</v>
      </c>
      <c r="I16" s="53"/>
      <c r="J16" s="204"/>
      <c r="K16" s="215" t="s">
        <v>28</v>
      </c>
      <c r="L16" s="70"/>
    </row>
    <row r="17" spans="2:12" s="62" customFormat="1" ht="12.75" customHeight="1">
      <c r="B17" s="63" t="s">
        <v>32</v>
      </c>
      <c r="C17" s="64"/>
      <c r="D17" s="65">
        <f aca="true" t="shared" si="0" ref="D17:K17">SUM(D14:D16)</f>
        <v>0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65">
        <f t="shared" si="0"/>
        <v>0</v>
      </c>
      <c r="I17" s="65">
        <f t="shared" si="0"/>
        <v>0</v>
      </c>
      <c r="J17" s="65" t="e">
        <f t="shared" si="0"/>
        <v>#VALUE!</v>
      </c>
      <c r="K17" s="65">
        <f t="shared" si="0"/>
        <v>0</v>
      </c>
      <c r="L17" s="106"/>
    </row>
    <row r="18" spans="2:12" s="66" customFormat="1" ht="12.75" customHeight="1">
      <c r="B18" s="67"/>
      <c r="C18" s="68"/>
      <c r="D18" s="69"/>
      <c r="E18" s="69"/>
      <c r="F18" s="69"/>
      <c r="G18" s="69"/>
      <c r="H18" s="70"/>
      <c r="I18" s="69"/>
      <c r="J18" s="70"/>
      <c r="K18" s="69"/>
      <c r="L18" s="70"/>
    </row>
    <row r="19" spans="2:12" s="66" customFormat="1" ht="12.75" customHeight="1">
      <c r="B19" s="72"/>
      <c r="C19" s="71"/>
      <c r="D19" s="69"/>
      <c r="E19" s="69"/>
      <c r="F19" s="69"/>
      <c r="G19" s="69"/>
      <c r="H19" s="70"/>
      <c r="I19" s="69"/>
      <c r="J19" s="70"/>
      <c r="K19" s="69"/>
      <c r="L19" s="70"/>
    </row>
    <row r="20" spans="2:12" s="29" customFormat="1" ht="12.75" customHeight="1">
      <c r="B20" s="52" t="s">
        <v>33</v>
      </c>
      <c r="C20" s="53">
        <f>SUM(C21:C24)</f>
        <v>0</v>
      </c>
      <c r="D20" s="54"/>
      <c r="E20" s="54"/>
      <c r="F20" s="54"/>
      <c r="G20" s="54"/>
      <c r="H20" s="54"/>
      <c r="I20" s="54"/>
      <c r="J20" s="54"/>
      <c r="K20" s="106"/>
      <c r="L20" s="106"/>
    </row>
    <row r="21" spans="1:12" s="36" customFormat="1" ht="12.75" customHeight="1">
      <c r="A21" s="73"/>
      <c r="B21" s="74" t="s">
        <v>28</v>
      </c>
      <c r="C21" s="61"/>
      <c r="D21" s="75"/>
      <c r="E21" s="75" t="s">
        <v>28</v>
      </c>
      <c r="F21" s="76" t="s">
        <v>28</v>
      </c>
      <c r="G21" s="77" t="s">
        <v>28</v>
      </c>
      <c r="H21" s="57" t="s">
        <v>28</v>
      </c>
      <c r="I21" s="76"/>
      <c r="J21" s="205"/>
      <c r="K21" s="214" t="s">
        <v>28</v>
      </c>
      <c r="L21" s="69"/>
    </row>
    <row r="22" spans="1:12" s="36" customFormat="1" ht="12.75" customHeight="1">
      <c r="A22" s="73"/>
      <c r="B22" s="78" t="s">
        <v>28</v>
      </c>
      <c r="C22" s="79"/>
      <c r="D22" s="75" t="s">
        <v>28</v>
      </c>
      <c r="E22" s="75" t="s">
        <v>28</v>
      </c>
      <c r="F22" s="76"/>
      <c r="G22" s="77" t="s">
        <v>28</v>
      </c>
      <c r="H22" s="57" t="s">
        <v>28</v>
      </c>
      <c r="I22" s="76"/>
      <c r="J22" s="205" t="e">
        <f>H22+I22</f>
        <v>#VALUE!</v>
      </c>
      <c r="K22" s="59" t="s">
        <v>28</v>
      </c>
      <c r="L22" s="69"/>
    </row>
    <row r="23" spans="2:12" ht="12.75" customHeight="1">
      <c r="B23" s="55" t="s">
        <v>28</v>
      </c>
      <c r="C23" s="61">
        <v>0</v>
      </c>
      <c r="D23" s="61" t="s">
        <v>28</v>
      </c>
      <c r="E23" s="61" t="s">
        <v>28</v>
      </c>
      <c r="F23" s="80" t="s">
        <v>28</v>
      </c>
      <c r="G23" s="80" t="s">
        <v>28</v>
      </c>
      <c r="H23" s="57" t="s">
        <v>28</v>
      </c>
      <c r="I23" s="57">
        <v>250</v>
      </c>
      <c r="J23" s="205" t="e">
        <f>H23+I23</f>
        <v>#VALUE!</v>
      </c>
      <c r="K23" s="215" t="s">
        <v>28</v>
      </c>
      <c r="L23" s="69"/>
    </row>
    <row r="24" spans="2:12" s="62" customFormat="1" ht="12.75" customHeight="1">
      <c r="B24" s="63" t="s">
        <v>32</v>
      </c>
      <c r="C24" s="64"/>
      <c r="D24" s="65">
        <f aca="true" t="shared" si="1" ref="D24:K24">SUM(D21:D23)</f>
        <v>0</v>
      </c>
      <c r="E24" s="65">
        <f t="shared" si="1"/>
        <v>0</v>
      </c>
      <c r="F24" s="65">
        <f t="shared" si="1"/>
        <v>0</v>
      </c>
      <c r="G24" s="65">
        <f t="shared" si="1"/>
        <v>0</v>
      </c>
      <c r="H24" s="65">
        <f t="shared" si="1"/>
        <v>0</v>
      </c>
      <c r="I24" s="65">
        <f t="shared" si="1"/>
        <v>250</v>
      </c>
      <c r="J24" s="65" t="e">
        <f t="shared" si="1"/>
        <v>#VALUE!</v>
      </c>
      <c r="K24" s="65">
        <f t="shared" si="1"/>
        <v>0</v>
      </c>
      <c r="L24" s="106"/>
    </row>
    <row r="25" spans="2:12" s="66" customFormat="1" ht="12.75" customHeight="1">
      <c r="B25" s="67"/>
      <c r="C25" s="71"/>
      <c r="D25" s="69"/>
      <c r="E25" s="69"/>
      <c r="F25" s="69"/>
      <c r="G25" s="69"/>
      <c r="H25" s="70"/>
      <c r="I25" s="69"/>
      <c r="J25" s="70"/>
      <c r="K25" s="69"/>
      <c r="L25" s="70"/>
    </row>
    <row r="26" spans="2:12" s="66" customFormat="1" ht="12.75" customHeight="1">
      <c r="B26" s="67"/>
      <c r="C26" s="71"/>
      <c r="D26" s="69"/>
      <c r="E26" s="69"/>
      <c r="F26" s="69"/>
      <c r="G26" s="69"/>
      <c r="H26" s="70"/>
      <c r="I26" s="69"/>
      <c r="J26" s="70"/>
      <c r="K26" s="69"/>
      <c r="L26" s="70"/>
    </row>
    <row r="27" spans="2:12" s="29" customFormat="1" ht="12.75" customHeight="1">
      <c r="B27" s="52" t="s">
        <v>84</v>
      </c>
      <c r="C27" s="53">
        <f>SUM(C28:C38)</f>
        <v>280</v>
      </c>
      <c r="D27" s="54"/>
      <c r="E27" s="54"/>
      <c r="F27" s="54"/>
      <c r="G27" s="54"/>
      <c r="H27" s="54"/>
      <c r="I27" s="54"/>
      <c r="J27" s="54"/>
      <c r="K27" s="106"/>
      <c r="L27" s="106"/>
    </row>
    <row r="28" spans="2:12" s="81" customFormat="1" ht="12.75" customHeight="1">
      <c r="B28" s="213" t="s">
        <v>28</v>
      </c>
      <c r="C28" s="75">
        <v>280</v>
      </c>
      <c r="D28" s="75" t="s">
        <v>28</v>
      </c>
      <c r="E28" s="75" t="s">
        <v>28</v>
      </c>
      <c r="F28" s="82"/>
      <c r="G28" s="83"/>
      <c r="H28" s="59" t="s">
        <v>28</v>
      </c>
      <c r="I28" s="82"/>
      <c r="J28" s="204" t="e">
        <f>H28+I28</f>
        <v>#VALUE!</v>
      </c>
      <c r="K28" s="226" t="s">
        <v>28</v>
      </c>
      <c r="L28" s="70"/>
    </row>
    <row r="29" spans="2:12" s="81" customFormat="1" ht="12.75" customHeight="1">
      <c r="B29" s="212" t="s">
        <v>28</v>
      </c>
      <c r="C29" s="75"/>
      <c r="D29" s="75" t="s">
        <v>28</v>
      </c>
      <c r="E29" s="75" t="s">
        <v>28</v>
      </c>
      <c r="F29" s="76" t="s">
        <v>28</v>
      </c>
      <c r="G29" s="83"/>
      <c r="H29" s="59" t="s">
        <v>28</v>
      </c>
      <c r="I29" s="82"/>
      <c r="J29" s="204" t="e">
        <f>H29+I29</f>
        <v>#VALUE!</v>
      </c>
      <c r="K29" s="58" t="s">
        <v>28</v>
      </c>
      <c r="L29" s="70"/>
    </row>
    <row r="30" spans="2:12" s="81" customFormat="1" ht="12.75" customHeight="1">
      <c r="B30" s="212" t="s">
        <v>28</v>
      </c>
      <c r="C30" s="75"/>
      <c r="D30" s="75" t="s">
        <v>28</v>
      </c>
      <c r="E30" s="75" t="s">
        <v>28</v>
      </c>
      <c r="F30" s="76"/>
      <c r="G30" s="83"/>
      <c r="H30" s="59" t="s">
        <v>28</v>
      </c>
      <c r="I30" s="82"/>
      <c r="J30" s="204" t="e">
        <f>H30+I30</f>
        <v>#VALUE!</v>
      </c>
      <c r="K30" s="58" t="s">
        <v>28</v>
      </c>
      <c r="L30" s="70"/>
    </row>
    <row r="31" spans="2:12" s="81" customFormat="1" ht="12.75" customHeight="1">
      <c r="B31" s="212" t="s">
        <v>28</v>
      </c>
      <c r="C31" s="84"/>
      <c r="D31" s="85"/>
      <c r="E31" s="75" t="s">
        <v>28</v>
      </c>
      <c r="F31" s="86" t="s">
        <v>28</v>
      </c>
      <c r="G31" s="87"/>
      <c r="H31" s="89"/>
      <c r="I31" s="88"/>
      <c r="J31" s="206"/>
      <c r="K31" s="227"/>
      <c r="L31" s="70"/>
    </row>
    <row r="32" spans="2:12" s="81" customFormat="1" ht="12.75" customHeight="1">
      <c r="B32" s="212" t="s">
        <v>28</v>
      </c>
      <c r="C32" s="84"/>
      <c r="D32" s="85"/>
      <c r="E32" s="90" t="s">
        <v>28</v>
      </c>
      <c r="F32" s="86"/>
      <c r="G32" s="87"/>
      <c r="H32" s="89"/>
      <c r="I32" s="88"/>
      <c r="J32" s="206"/>
      <c r="K32" s="227"/>
      <c r="L32" s="70"/>
    </row>
    <row r="33" spans="1:12" s="101" customFormat="1" ht="12.75" customHeight="1">
      <c r="A33" s="91"/>
      <c r="B33" s="92" t="s">
        <v>28</v>
      </c>
      <c r="C33" s="93"/>
      <c r="D33" s="94"/>
      <c r="E33" s="95" t="s">
        <v>28</v>
      </c>
      <c r="F33" s="96" t="s">
        <v>28</v>
      </c>
      <c r="G33" s="97" t="s">
        <v>28</v>
      </c>
      <c r="H33" s="99" t="s">
        <v>28</v>
      </c>
      <c r="I33" s="98"/>
      <c r="J33" s="207"/>
      <c r="K33" s="228" t="s">
        <v>28</v>
      </c>
      <c r="L33" s="208"/>
    </row>
    <row r="34" spans="2:12" s="29" customFormat="1" ht="12.75" customHeight="1">
      <c r="B34" s="55" t="s">
        <v>28</v>
      </c>
      <c r="C34" s="56"/>
      <c r="D34" s="102" t="s">
        <v>28</v>
      </c>
      <c r="E34" s="102" t="s">
        <v>28</v>
      </c>
      <c r="F34" s="57" t="s">
        <v>28</v>
      </c>
      <c r="G34" s="57" t="s">
        <v>28</v>
      </c>
      <c r="H34" s="59" t="s">
        <v>28</v>
      </c>
      <c r="I34" s="53"/>
      <c r="J34" s="204"/>
      <c r="K34" s="229" t="s">
        <v>28</v>
      </c>
      <c r="L34" s="70"/>
    </row>
    <row r="35" spans="2:15" s="62" customFormat="1" ht="12.75" customHeight="1">
      <c r="B35" s="63" t="s">
        <v>32</v>
      </c>
      <c r="C35" s="64"/>
      <c r="D35" s="65">
        <f aca="true" t="shared" si="2" ref="D35:K35">SUM(D28:D34)</f>
        <v>0</v>
      </c>
      <c r="E35" s="65">
        <f t="shared" si="2"/>
        <v>0</v>
      </c>
      <c r="F35" s="65">
        <f t="shared" si="2"/>
        <v>0</v>
      </c>
      <c r="G35" s="65">
        <f t="shared" si="2"/>
        <v>0</v>
      </c>
      <c r="H35" s="65">
        <f t="shared" si="2"/>
        <v>0</v>
      </c>
      <c r="I35" s="65">
        <f t="shared" si="2"/>
        <v>0</v>
      </c>
      <c r="J35" s="65" t="e">
        <f t="shared" si="2"/>
        <v>#VALUE!</v>
      </c>
      <c r="K35" s="65">
        <f t="shared" si="2"/>
        <v>0</v>
      </c>
      <c r="L35" s="106"/>
      <c r="O35" s="103"/>
    </row>
    <row r="36" spans="2:12" s="66" customFormat="1" ht="12.75" customHeight="1">
      <c r="B36" s="67"/>
      <c r="C36" s="71"/>
      <c r="D36" s="69"/>
      <c r="E36" s="69"/>
      <c r="F36" s="69"/>
      <c r="G36" s="69"/>
      <c r="H36" s="70"/>
      <c r="I36" s="69"/>
      <c r="J36" s="70"/>
      <c r="K36" s="69"/>
      <c r="L36" s="70"/>
    </row>
    <row r="37" spans="2:12" s="66" customFormat="1" ht="12.75">
      <c r="B37" s="67"/>
      <c r="C37" s="71"/>
      <c r="D37" s="69"/>
      <c r="E37" s="69"/>
      <c r="F37" s="69"/>
      <c r="G37" s="69"/>
      <c r="H37" s="70"/>
      <c r="I37" s="69"/>
      <c r="J37" s="70"/>
      <c r="K37" s="69"/>
      <c r="L37" s="70"/>
    </row>
    <row r="38" spans="2:12" s="66" customFormat="1" ht="12.75">
      <c r="B38" s="67"/>
      <c r="C38" s="71"/>
      <c r="D38" s="69"/>
      <c r="E38" s="69"/>
      <c r="F38" s="69"/>
      <c r="G38" s="69"/>
      <c r="H38" s="70"/>
      <c r="I38" s="69"/>
      <c r="J38" s="70"/>
      <c r="K38" s="69"/>
      <c r="L38" s="70"/>
    </row>
    <row r="39" spans="2:12" s="29" customFormat="1" ht="15.75">
      <c r="B39" s="52" t="s">
        <v>34</v>
      </c>
      <c r="C39" s="53">
        <f>SUM(C41:C46)</f>
        <v>280</v>
      </c>
      <c r="D39" s="54"/>
      <c r="E39" s="54"/>
      <c r="F39" s="54"/>
      <c r="G39" s="54"/>
      <c r="H39" s="54"/>
      <c r="I39" s="54"/>
      <c r="J39" s="54"/>
      <c r="K39" s="54"/>
      <c r="L39" s="106"/>
    </row>
    <row r="40" spans="1:12" s="29" customFormat="1" ht="15.75">
      <c r="A40" s="29" t="s">
        <v>31</v>
      </c>
      <c r="B40" s="78" t="s">
        <v>28</v>
      </c>
      <c r="C40" s="75"/>
      <c r="D40" s="75" t="s">
        <v>28</v>
      </c>
      <c r="E40" s="75" t="s">
        <v>28</v>
      </c>
      <c r="F40" s="76" t="s">
        <v>28</v>
      </c>
      <c r="G40" s="76" t="s">
        <v>28</v>
      </c>
      <c r="H40" s="59" t="s">
        <v>28</v>
      </c>
      <c r="I40" s="76"/>
      <c r="J40" s="60" t="e">
        <f>H40+I40</f>
        <v>#VALUE!</v>
      </c>
      <c r="K40" s="230"/>
      <c r="L40" s="70"/>
    </row>
    <row r="41" spans="2:12" s="104" customFormat="1" ht="15">
      <c r="B41" s="78" t="s">
        <v>28</v>
      </c>
      <c r="C41" s="75"/>
      <c r="D41" s="75" t="s">
        <v>28</v>
      </c>
      <c r="E41" s="75"/>
      <c r="F41" s="76"/>
      <c r="G41" s="76"/>
      <c r="H41" s="59" t="s">
        <v>28</v>
      </c>
      <c r="I41" s="76"/>
      <c r="J41" s="60" t="e">
        <f>H41+I41</f>
        <v>#VALUE!</v>
      </c>
      <c r="K41" s="77"/>
      <c r="L41" s="70"/>
    </row>
    <row r="42" spans="2:12" s="104" customFormat="1" ht="15">
      <c r="B42" s="78" t="s">
        <v>28</v>
      </c>
      <c r="C42" s="75"/>
      <c r="D42" s="75" t="s">
        <v>28</v>
      </c>
      <c r="E42" s="75" t="s">
        <v>28</v>
      </c>
      <c r="F42" s="76"/>
      <c r="G42" s="76"/>
      <c r="H42" s="59" t="s">
        <v>28</v>
      </c>
      <c r="I42" s="76"/>
      <c r="J42" s="60"/>
      <c r="K42" s="77"/>
      <c r="L42" s="70"/>
    </row>
    <row r="43" spans="2:12" s="104" customFormat="1" ht="15">
      <c r="B43" s="78" t="s">
        <v>28</v>
      </c>
      <c r="C43" s="75"/>
      <c r="D43" s="75" t="s">
        <v>28</v>
      </c>
      <c r="E43" s="75" t="s">
        <v>28</v>
      </c>
      <c r="F43" s="76"/>
      <c r="G43" s="76"/>
      <c r="H43" s="59" t="s">
        <v>28</v>
      </c>
      <c r="I43" s="76"/>
      <c r="J43" s="60" t="e">
        <f>H43+I43</f>
        <v>#VALUE!</v>
      </c>
      <c r="K43" s="77"/>
      <c r="L43" s="70"/>
    </row>
    <row r="44" spans="2:12" s="104" customFormat="1" ht="15">
      <c r="B44" s="78" t="s">
        <v>28</v>
      </c>
      <c r="C44" s="75"/>
      <c r="D44" s="75" t="s">
        <v>28</v>
      </c>
      <c r="E44" s="75" t="s">
        <v>28</v>
      </c>
      <c r="F44" s="76"/>
      <c r="G44" s="76"/>
      <c r="H44" s="59" t="s">
        <v>28</v>
      </c>
      <c r="I44" s="76"/>
      <c r="J44" s="60"/>
      <c r="K44" s="77"/>
      <c r="L44" s="70"/>
    </row>
    <row r="45" spans="2:12" s="101" customFormat="1" ht="12.75">
      <c r="B45" s="212" t="s">
        <v>28</v>
      </c>
      <c r="C45" s="102">
        <v>280</v>
      </c>
      <c r="D45" s="102" t="s">
        <v>28</v>
      </c>
      <c r="E45" s="61" t="s">
        <v>28</v>
      </c>
      <c r="F45" s="61" t="s">
        <v>28</v>
      </c>
      <c r="G45" s="76" t="s">
        <v>28</v>
      </c>
      <c r="H45" s="59" t="s">
        <v>28</v>
      </c>
      <c r="I45" s="76">
        <f>250+400</f>
        <v>650</v>
      </c>
      <c r="J45" s="60" t="e">
        <f>H45+I45</f>
        <v>#VALUE!</v>
      </c>
      <c r="K45" s="231" t="s">
        <v>28</v>
      </c>
      <c r="L45" s="70"/>
    </row>
    <row r="46" spans="2:12" s="62" customFormat="1" ht="15.75">
      <c r="B46" s="63" t="s">
        <v>32</v>
      </c>
      <c r="C46" s="64"/>
      <c r="D46" s="65" t="s">
        <v>28</v>
      </c>
      <c r="E46" s="65">
        <f aca="true" t="shared" si="3" ref="E46:K46">SUM(E40:E45)</f>
        <v>0</v>
      </c>
      <c r="F46" s="65">
        <f t="shared" si="3"/>
        <v>0</v>
      </c>
      <c r="G46" s="65">
        <f t="shared" si="3"/>
        <v>0</v>
      </c>
      <c r="H46" s="65">
        <f t="shared" si="3"/>
        <v>0</v>
      </c>
      <c r="I46" s="65">
        <f t="shared" si="3"/>
        <v>650</v>
      </c>
      <c r="J46" s="65" t="e">
        <f t="shared" si="3"/>
        <v>#VALUE!</v>
      </c>
      <c r="K46" s="65">
        <f t="shared" si="3"/>
        <v>0</v>
      </c>
      <c r="L46" s="106"/>
    </row>
    <row r="47" spans="2:12" s="62" customFormat="1" ht="15.75">
      <c r="B47" s="105"/>
      <c r="C47" s="64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 s="62" customFormat="1" ht="15.75">
      <c r="B48" s="105"/>
      <c r="C48" s="64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 s="62" customFormat="1" ht="15.75">
      <c r="B49" s="105"/>
      <c r="C49" s="64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 s="29" customFormat="1" ht="15.75">
      <c r="B50" s="52" t="s">
        <v>35</v>
      </c>
      <c r="C50" s="53">
        <f>SUM(C51:C60)</f>
        <v>1185</v>
      </c>
      <c r="D50" s="54"/>
      <c r="E50" s="54"/>
      <c r="F50" s="54"/>
      <c r="G50" s="54"/>
      <c r="H50" s="54"/>
      <c r="I50" s="54"/>
      <c r="J50" s="54"/>
      <c r="K50" s="54"/>
      <c r="L50" s="106"/>
    </row>
    <row r="51" spans="1:12" s="107" customFormat="1" ht="13.5" customHeight="1">
      <c r="A51" s="29" t="s">
        <v>31</v>
      </c>
      <c r="B51" s="216" t="s">
        <v>28</v>
      </c>
      <c r="C51" s="56">
        <v>20</v>
      </c>
      <c r="D51" s="56" t="s">
        <v>28</v>
      </c>
      <c r="E51" s="56" t="s">
        <v>28</v>
      </c>
      <c r="F51" s="57"/>
      <c r="G51" s="80"/>
      <c r="H51" s="59" t="s">
        <v>28</v>
      </c>
      <c r="I51" s="57"/>
      <c r="J51" s="60" t="e">
        <f>H51+I51</f>
        <v>#VALUE!</v>
      </c>
      <c r="K51" s="232"/>
      <c r="L51" s="70"/>
    </row>
    <row r="52" spans="1:12" s="107" customFormat="1" ht="13.5" customHeight="1">
      <c r="A52" s="29" t="s">
        <v>31</v>
      </c>
      <c r="B52" s="217" t="s">
        <v>88</v>
      </c>
      <c r="C52" s="61"/>
      <c r="D52" s="108" t="s">
        <v>36</v>
      </c>
      <c r="E52" s="108" t="s">
        <v>36</v>
      </c>
      <c r="F52" s="108" t="s">
        <v>36</v>
      </c>
      <c r="G52" s="108" t="s">
        <v>36</v>
      </c>
      <c r="H52" s="108" t="s">
        <v>36</v>
      </c>
      <c r="I52" s="57"/>
      <c r="J52" s="60" t="e">
        <f>H52+I52</f>
        <v>#VALUE!</v>
      </c>
      <c r="K52" s="108" t="s">
        <v>36</v>
      </c>
      <c r="L52" s="220"/>
    </row>
    <row r="53" spans="1:12" s="107" customFormat="1" ht="13.5" customHeight="1">
      <c r="A53" s="29"/>
      <c r="B53" s="216" t="s">
        <v>28</v>
      </c>
      <c r="C53" s="61"/>
      <c r="D53" s="61"/>
      <c r="E53" s="61" t="s">
        <v>28</v>
      </c>
      <c r="F53" s="61" t="s">
        <v>29</v>
      </c>
      <c r="G53" s="61" t="s">
        <v>28</v>
      </c>
      <c r="H53" s="59" t="s">
        <v>28</v>
      </c>
      <c r="I53" s="57"/>
      <c r="J53" s="60"/>
      <c r="K53" s="80"/>
      <c r="L53" s="70"/>
    </row>
    <row r="54" spans="1:12" s="107" customFormat="1" ht="15" customHeight="1">
      <c r="A54" s="29" t="s">
        <v>31</v>
      </c>
      <c r="B54" s="216" t="s">
        <v>28</v>
      </c>
      <c r="C54" s="61">
        <v>0</v>
      </c>
      <c r="D54" s="61" t="s">
        <v>28</v>
      </c>
      <c r="E54" s="61" t="s">
        <v>28</v>
      </c>
      <c r="F54" s="80"/>
      <c r="G54" s="80"/>
      <c r="H54" s="59" t="s">
        <v>28</v>
      </c>
      <c r="I54" s="57"/>
      <c r="J54" s="60" t="e">
        <f>H54+I54</f>
        <v>#VALUE!</v>
      </c>
      <c r="K54" s="80"/>
      <c r="L54" s="70"/>
    </row>
    <row r="55" spans="2:12" s="107" customFormat="1" ht="12.75">
      <c r="B55" s="216" t="s">
        <v>28</v>
      </c>
      <c r="C55" s="61"/>
      <c r="D55" s="61" t="s">
        <v>28</v>
      </c>
      <c r="E55" s="61" t="s">
        <v>28</v>
      </c>
      <c r="F55" s="80"/>
      <c r="G55" s="80"/>
      <c r="H55" s="59" t="s">
        <v>28</v>
      </c>
      <c r="I55" s="57"/>
      <c r="J55" s="60" t="e">
        <f>H55+I55</f>
        <v>#VALUE!</v>
      </c>
      <c r="K55" s="80"/>
      <c r="L55" s="70"/>
    </row>
    <row r="56" spans="2:12" s="107" customFormat="1" ht="12.75">
      <c r="B56" s="216" t="s">
        <v>28</v>
      </c>
      <c r="C56" s="61"/>
      <c r="D56" s="61" t="s">
        <v>28</v>
      </c>
      <c r="E56" s="61" t="s">
        <v>28</v>
      </c>
      <c r="F56" s="80" t="s">
        <v>28</v>
      </c>
      <c r="G56" s="80"/>
      <c r="H56" s="59" t="s">
        <v>28</v>
      </c>
      <c r="I56" s="57"/>
      <c r="J56" s="60" t="e">
        <f>H56+I56</f>
        <v>#VALUE!</v>
      </c>
      <c r="K56" s="80"/>
      <c r="L56" s="70"/>
    </row>
    <row r="57" spans="2:12" s="107" customFormat="1" ht="12.75">
      <c r="B57" s="212" t="s">
        <v>28</v>
      </c>
      <c r="C57" s="102"/>
      <c r="D57" s="102"/>
      <c r="E57" s="102"/>
      <c r="F57" s="77" t="s">
        <v>28</v>
      </c>
      <c r="G57" s="77" t="s">
        <v>28</v>
      </c>
      <c r="H57" s="59" t="s">
        <v>28</v>
      </c>
      <c r="I57" s="76"/>
      <c r="J57" s="60"/>
      <c r="K57" s="77"/>
      <c r="L57" s="70"/>
    </row>
    <row r="58" spans="2:12" s="109" customFormat="1" ht="12.75">
      <c r="B58" s="78" t="s">
        <v>28</v>
      </c>
      <c r="C58" s="61"/>
      <c r="D58" s="61" t="s">
        <v>28</v>
      </c>
      <c r="E58" s="61" t="s">
        <v>28</v>
      </c>
      <c r="F58" s="61" t="s">
        <v>28</v>
      </c>
      <c r="G58" s="61" t="s">
        <v>28</v>
      </c>
      <c r="H58" s="59" t="s">
        <v>28</v>
      </c>
      <c r="I58" s="56"/>
      <c r="J58" s="60"/>
      <c r="K58" s="61" t="s">
        <v>28</v>
      </c>
      <c r="L58" s="70"/>
    </row>
    <row r="59" spans="2:12" s="107" customFormat="1" ht="12.75" hidden="1">
      <c r="B59" s="110" t="s">
        <v>37</v>
      </c>
      <c r="C59" s="111">
        <v>1165</v>
      </c>
      <c r="D59" s="111"/>
      <c r="E59" s="111"/>
      <c r="F59" s="111"/>
      <c r="G59" s="111"/>
      <c r="H59" s="112">
        <f>SUM(D59:G59)</f>
        <v>0</v>
      </c>
      <c r="I59" s="111">
        <f>1000+400</f>
        <v>1400</v>
      </c>
      <c r="J59" s="112">
        <f>H59+I59</f>
        <v>1400</v>
      </c>
      <c r="K59" s="219"/>
      <c r="L59" s="221"/>
    </row>
    <row r="60" spans="2:12" s="62" customFormat="1" ht="15.75">
      <c r="B60" s="63" t="s">
        <v>32</v>
      </c>
      <c r="C60" s="64"/>
      <c r="D60" s="65">
        <f aca="true" t="shared" si="4" ref="D60:K60">SUM(D51:D59)</f>
        <v>0</v>
      </c>
      <c r="E60" s="65">
        <f t="shared" si="4"/>
        <v>0</v>
      </c>
      <c r="F60" s="65">
        <f t="shared" si="4"/>
        <v>0</v>
      </c>
      <c r="G60" s="65">
        <f t="shared" si="4"/>
        <v>0</v>
      </c>
      <c r="H60" s="65">
        <f t="shared" si="4"/>
        <v>0</v>
      </c>
      <c r="I60" s="65">
        <f t="shared" si="4"/>
        <v>1400</v>
      </c>
      <c r="J60" s="65" t="e">
        <f t="shared" si="4"/>
        <v>#VALUE!</v>
      </c>
      <c r="K60" s="65">
        <f t="shared" si="4"/>
        <v>0</v>
      </c>
      <c r="L60" s="106"/>
    </row>
    <row r="61" spans="2:12" s="66" customFormat="1" ht="12.75">
      <c r="B61" s="67"/>
      <c r="C61" s="68"/>
      <c r="D61" s="69"/>
      <c r="E61" s="69"/>
      <c r="F61" s="69"/>
      <c r="G61" s="69"/>
      <c r="H61" s="70"/>
      <c r="I61" s="69"/>
      <c r="J61" s="70"/>
      <c r="K61" s="69"/>
      <c r="L61" s="70"/>
    </row>
    <row r="62" spans="2:12" s="66" customFormat="1" ht="12.75">
      <c r="B62" s="67"/>
      <c r="C62" s="71"/>
      <c r="D62" s="69"/>
      <c r="E62" s="69"/>
      <c r="F62" s="69"/>
      <c r="G62" s="69"/>
      <c r="H62" s="70"/>
      <c r="I62" s="69"/>
      <c r="J62" s="70"/>
      <c r="K62" s="69"/>
      <c r="L62" s="70"/>
    </row>
    <row r="63" spans="2:12" s="66" customFormat="1" ht="12.75">
      <c r="B63" s="67"/>
      <c r="C63" s="71"/>
      <c r="D63" s="69"/>
      <c r="E63" s="69"/>
      <c r="F63" s="69"/>
      <c r="G63" s="69"/>
      <c r="H63" s="70"/>
      <c r="I63" s="69"/>
      <c r="J63" s="70"/>
      <c r="K63" s="69"/>
      <c r="L63" s="70"/>
    </row>
    <row r="64" spans="2:12" s="29" customFormat="1" ht="15.75">
      <c r="B64" s="52" t="s">
        <v>38</v>
      </c>
      <c r="C64" s="53">
        <f>SUM(C65:C72)</f>
        <v>140</v>
      </c>
      <c r="D64" s="54"/>
      <c r="E64" s="54"/>
      <c r="F64" s="54"/>
      <c r="G64" s="54"/>
      <c r="H64" s="54"/>
      <c r="I64" s="54"/>
      <c r="J64" s="54"/>
      <c r="K64" s="54"/>
      <c r="L64" s="106"/>
    </row>
    <row r="65" spans="2:12" s="101" customFormat="1" ht="12.75">
      <c r="B65" s="92" t="s">
        <v>28</v>
      </c>
      <c r="C65" s="93" t="s">
        <v>39</v>
      </c>
      <c r="D65" s="92" t="s">
        <v>28</v>
      </c>
      <c r="E65" s="95" t="s">
        <v>28</v>
      </c>
      <c r="F65" s="96" t="s">
        <v>28</v>
      </c>
      <c r="G65" s="97"/>
      <c r="H65" s="99" t="s">
        <v>28</v>
      </c>
      <c r="I65" s="98"/>
      <c r="J65" s="100" t="s">
        <v>40</v>
      </c>
      <c r="K65" s="97"/>
      <c r="L65" s="225"/>
    </row>
    <row r="66" spans="2:12" s="101" customFormat="1" ht="12.75">
      <c r="B66" s="212" t="s">
        <v>28</v>
      </c>
      <c r="C66" s="113">
        <v>50</v>
      </c>
      <c r="D66" s="114" t="s">
        <v>28</v>
      </c>
      <c r="E66" s="115" t="s">
        <v>28</v>
      </c>
      <c r="F66" s="115" t="s">
        <v>28</v>
      </c>
      <c r="G66" s="116"/>
      <c r="H66" s="59" t="s">
        <v>28</v>
      </c>
      <c r="I66" s="117"/>
      <c r="J66" s="60" t="e">
        <f>H66+I66</f>
        <v>#VALUE!</v>
      </c>
      <c r="K66" s="116"/>
      <c r="L66" s="70"/>
    </row>
    <row r="67" spans="1:12" s="101" customFormat="1" ht="15.75">
      <c r="A67" s="118" t="s">
        <v>31</v>
      </c>
      <c r="B67" s="212" t="s">
        <v>28</v>
      </c>
      <c r="C67" s="102">
        <v>90</v>
      </c>
      <c r="D67" s="102" t="s">
        <v>28</v>
      </c>
      <c r="E67" s="102" t="s">
        <v>28</v>
      </c>
      <c r="F67" s="77" t="s">
        <v>28</v>
      </c>
      <c r="G67" s="77" t="s">
        <v>28</v>
      </c>
      <c r="H67" s="59" t="s">
        <v>28</v>
      </c>
      <c r="I67" s="76"/>
      <c r="J67" s="60" t="e">
        <f>H67+I67</f>
        <v>#VALUE!</v>
      </c>
      <c r="K67" s="77"/>
      <c r="L67" s="70"/>
    </row>
    <row r="68" spans="1:12" s="101" customFormat="1" ht="15.75">
      <c r="A68" s="118"/>
      <c r="B68" s="78" t="s">
        <v>28</v>
      </c>
      <c r="C68" s="102"/>
      <c r="D68" s="102" t="s">
        <v>28</v>
      </c>
      <c r="E68" s="61" t="s">
        <v>28</v>
      </c>
      <c r="F68" s="77" t="s">
        <v>28</v>
      </c>
      <c r="G68" s="77" t="s">
        <v>28</v>
      </c>
      <c r="H68" s="59" t="s">
        <v>28</v>
      </c>
      <c r="I68" s="76"/>
      <c r="J68" s="60"/>
      <c r="K68" s="231" t="s">
        <v>28</v>
      </c>
      <c r="L68" s="70"/>
    </row>
    <row r="69" spans="2:12" s="62" customFormat="1" ht="15.75">
      <c r="B69" s="63" t="s">
        <v>32</v>
      </c>
      <c r="C69" s="64"/>
      <c r="D69" s="65">
        <f aca="true" t="shared" si="5" ref="D69:J69">SUM(D65:D68)</f>
        <v>0</v>
      </c>
      <c r="E69" s="65">
        <f t="shared" si="5"/>
        <v>0</v>
      </c>
      <c r="F69" s="65">
        <f t="shared" si="5"/>
        <v>0</v>
      </c>
      <c r="G69" s="65">
        <f t="shared" si="5"/>
        <v>0</v>
      </c>
      <c r="H69" s="65">
        <f t="shared" si="5"/>
        <v>0</v>
      </c>
      <c r="I69" s="65">
        <f t="shared" si="5"/>
        <v>0</v>
      </c>
      <c r="J69" s="65" t="e">
        <f t="shared" si="5"/>
        <v>#VALUE!</v>
      </c>
      <c r="K69" s="65" t="s">
        <v>28</v>
      </c>
      <c r="L69" s="106"/>
    </row>
    <row r="70" spans="2:12" s="66" customFormat="1" ht="12.75">
      <c r="B70" s="67"/>
      <c r="C70" s="68"/>
      <c r="D70" s="69"/>
      <c r="E70" s="69"/>
      <c r="F70" s="69"/>
      <c r="G70" s="69"/>
      <c r="H70" s="70"/>
      <c r="I70" s="69"/>
      <c r="J70" s="70"/>
      <c r="K70" s="69"/>
      <c r="L70" s="70"/>
    </row>
    <row r="71" spans="2:12" s="66" customFormat="1" ht="12.75">
      <c r="B71" s="67"/>
      <c r="C71" s="71"/>
      <c r="D71" s="69"/>
      <c r="E71" s="69"/>
      <c r="F71" s="69"/>
      <c r="G71" s="69"/>
      <c r="H71" s="70"/>
      <c r="I71" s="69"/>
      <c r="J71" s="70"/>
      <c r="K71" s="69"/>
      <c r="L71" s="70"/>
    </row>
    <row r="72" spans="2:12" s="66" customFormat="1" ht="12.75">
      <c r="B72" s="67"/>
      <c r="C72" s="71"/>
      <c r="D72" s="69"/>
      <c r="E72" s="69"/>
      <c r="F72" s="69"/>
      <c r="G72" s="69"/>
      <c r="H72" s="70"/>
      <c r="I72" s="69"/>
      <c r="J72" s="70"/>
      <c r="K72" s="69"/>
      <c r="L72" s="70"/>
    </row>
    <row r="73" spans="2:12" s="29" customFormat="1" ht="15.75">
      <c r="B73" s="52" t="s">
        <v>41</v>
      </c>
      <c r="C73" s="53">
        <f>SUM(C74:C75)</f>
        <v>0</v>
      </c>
      <c r="D73" s="54"/>
      <c r="E73" s="54"/>
      <c r="F73" s="54"/>
      <c r="G73" s="54"/>
      <c r="H73" s="54"/>
      <c r="I73" s="54"/>
      <c r="J73" s="54"/>
      <c r="K73" s="54"/>
      <c r="L73" s="106"/>
    </row>
    <row r="74" spans="1:12" s="101" customFormat="1" ht="12.75" customHeight="1">
      <c r="A74" s="29" t="s">
        <v>31</v>
      </c>
      <c r="B74" s="212" t="s">
        <v>28</v>
      </c>
      <c r="C74" s="102"/>
      <c r="D74" s="102" t="s">
        <v>28</v>
      </c>
      <c r="E74" s="102" t="s">
        <v>28</v>
      </c>
      <c r="F74" s="102"/>
      <c r="G74" s="102"/>
      <c r="H74" s="59" t="s">
        <v>28</v>
      </c>
      <c r="I74" s="75"/>
      <c r="J74" s="60" t="e">
        <f>H74+I74</f>
        <v>#VALUE!</v>
      </c>
      <c r="K74" s="233"/>
      <c r="L74" s="70"/>
    </row>
    <row r="75" spans="2:12" s="101" customFormat="1" ht="12.75">
      <c r="B75" s="212" t="s">
        <v>28</v>
      </c>
      <c r="C75" s="102"/>
      <c r="D75" s="102" t="s">
        <v>28</v>
      </c>
      <c r="E75" s="102" t="s">
        <v>28</v>
      </c>
      <c r="F75" s="76" t="s">
        <v>28</v>
      </c>
      <c r="G75" s="77" t="s">
        <v>28</v>
      </c>
      <c r="H75" s="59" t="s">
        <v>28</v>
      </c>
      <c r="I75" s="76">
        <v>250</v>
      </c>
      <c r="J75" s="60" t="e">
        <f>H75+I75</f>
        <v>#VALUE!</v>
      </c>
      <c r="K75" s="231" t="s">
        <v>28</v>
      </c>
      <c r="L75" s="70"/>
    </row>
    <row r="76" spans="2:12" s="62" customFormat="1" ht="15.75">
      <c r="B76" s="63" t="s">
        <v>32</v>
      </c>
      <c r="C76" s="64"/>
      <c r="D76" s="65">
        <f>SUM(D74:D75)</f>
        <v>0</v>
      </c>
      <c r="E76" s="65">
        <f>SUM(E74:E75)</f>
        <v>0</v>
      </c>
      <c r="F76" s="65" t="s">
        <v>28</v>
      </c>
      <c r="G76" s="65">
        <f>SUM(G74:G75)</f>
        <v>0</v>
      </c>
      <c r="H76" s="65">
        <f>SUM(H74:H75)</f>
        <v>0</v>
      </c>
      <c r="I76" s="65">
        <f>SUM(I74:I75)</f>
        <v>250</v>
      </c>
      <c r="J76" s="65" t="e">
        <f>SUM(J74:J75)</f>
        <v>#VALUE!</v>
      </c>
      <c r="K76" s="65" t="s">
        <v>28</v>
      </c>
      <c r="L76" s="106"/>
    </row>
    <row r="77" spans="2:12" s="66" customFormat="1" ht="12.75">
      <c r="B77" s="67"/>
      <c r="C77" s="71"/>
      <c r="D77" s="69"/>
      <c r="E77" s="69"/>
      <c r="F77" s="69"/>
      <c r="G77" s="69"/>
      <c r="H77" s="70"/>
      <c r="I77" s="69"/>
      <c r="J77" s="70"/>
      <c r="K77" s="69"/>
      <c r="L77" s="70"/>
    </row>
    <row r="78" spans="2:12" s="66" customFormat="1" ht="12.75">
      <c r="B78" s="67"/>
      <c r="C78" s="68"/>
      <c r="D78" s="69"/>
      <c r="E78" s="69"/>
      <c r="F78" s="69"/>
      <c r="G78" s="69"/>
      <c r="H78" s="70"/>
      <c r="I78" s="69"/>
      <c r="J78" s="70"/>
      <c r="K78" s="69"/>
      <c r="L78" s="70"/>
    </row>
    <row r="79" spans="2:12" s="29" customFormat="1" ht="15.75">
      <c r="B79" s="119"/>
      <c r="C79" s="120"/>
      <c r="D79" s="120"/>
      <c r="E79" s="120"/>
      <c r="F79" s="121"/>
      <c r="G79" s="121"/>
      <c r="H79" s="121"/>
      <c r="I79" s="121"/>
      <c r="J79" s="120"/>
      <c r="K79" s="121"/>
      <c r="L79" s="121"/>
    </row>
    <row r="80" spans="2:12" s="122" customFormat="1" ht="18">
      <c r="B80" s="123" t="s">
        <v>87</v>
      </c>
      <c r="C80" s="124" t="e">
        <f>C15+C23+#REF!+C52+C65+#REF!+C75+C43</f>
        <v>#REF!</v>
      </c>
      <c r="D80" s="124">
        <f>SUM(D17,D24,D35,D46,D60,D69,D76)</f>
        <v>0</v>
      </c>
      <c r="E80" s="124">
        <f>SUM(E17,E24,E35,E46,E60,E69,E76)</f>
        <v>0</v>
      </c>
      <c r="F80" s="124">
        <f>SUM(F17,F24,F35,F46,F60,F69,F76)</f>
        <v>0</v>
      </c>
      <c r="G80" s="124">
        <f>SUM(G17,G24,G35,G46,G60,G69,G76)</f>
        <v>0</v>
      </c>
      <c r="H80" s="124">
        <f>SUM(D80:G80)</f>
        <v>0</v>
      </c>
      <c r="I80" s="124">
        <f>SUM(I17,I24,I35,I46,I60,I69,I76)+1300</f>
        <v>3850</v>
      </c>
      <c r="J80" s="124" t="e">
        <f>SUM(J17,J24,J35,J46,J60,J69,J76)+1300</f>
        <v>#VALUE!</v>
      </c>
      <c r="K80" s="124">
        <f>SUM(K17,K24,K35,K46,K60,K69,K76)</f>
        <v>0</v>
      </c>
      <c r="L80" s="222"/>
    </row>
    <row r="81" spans="2:12" s="66" customFormat="1" ht="18">
      <c r="B81" s="201" t="s">
        <v>85</v>
      </c>
      <c r="C81" s="125"/>
      <c r="D81" s="92" t="s">
        <v>28</v>
      </c>
      <c r="E81" s="95" t="s">
        <v>28</v>
      </c>
      <c r="F81" s="96" t="s">
        <v>28</v>
      </c>
      <c r="G81" s="97"/>
      <c r="H81" s="99" t="s">
        <v>28</v>
      </c>
      <c r="I81" s="126"/>
      <c r="J81" s="126"/>
      <c r="K81" s="98"/>
      <c r="L81" s="225"/>
    </row>
    <row r="82" spans="2:12" ht="18">
      <c r="B82" s="127" t="s">
        <v>86</v>
      </c>
      <c r="C82" s="41"/>
      <c r="D82" s="37" t="s">
        <v>25</v>
      </c>
      <c r="E82" s="37" t="s">
        <v>25</v>
      </c>
      <c r="F82" s="37" t="s">
        <v>25</v>
      </c>
      <c r="G82" s="37" t="s">
        <v>25</v>
      </c>
      <c r="H82" s="37" t="s">
        <v>25</v>
      </c>
      <c r="I82" s="128"/>
      <c r="J82" s="128"/>
      <c r="K82" s="37" t="s">
        <v>25</v>
      </c>
      <c r="L82" s="223"/>
    </row>
    <row r="83" spans="2:12" ht="15.75">
      <c r="B83" s="203" t="s">
        <v>90</v>
      </c>
      <c r="L83" s="224"/>
    </row>
    <row r="84" ht="15">
      <c r="B84" s="1"/>
    </row>
    <row r="85" ht="15.75">
      <c r="B85" s="45"/>
    </row>
  </sheetData>
  <mergeCells count="4">
    <mergeCell ref="F9:G9"/>
    <mergeCell ref="F5:H5"/>
    <mergeCell ref="F7:G7"/>
    <mergeCell ref="F2:H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8" scale="85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="75" zoomScaleNormal="75" workbookViewId="0" topLeftCell="A1">
      <selection activeCell="K21" sqref="K21"/>
    </sheetView>
  </sheetViews>
  <sheetFormatPr defaultColWidth="9.140625" defaultRowHeight="12.75"/>
  <cols>
    <col min="1" max="1" width="5.7109375" style="1" customWidth="1"/>
    <col min="2" max="2" width="20.7109375" style="1" customWidth="1"/>
    <col min="3" max="8" width="2.7109375" style="1" customWidth="1"/>
    <col min="9" max="9" width="20.7109375" style="1" customWidth="1"/>
    <col min="10" max="10" width="18.57421875" style="1" customWidth="1"/>
    <col min="11" max="11" width="19.8515625" style="1" customWidth="1"/>
    <col min="12" max="12" width="18.57421875" style="1" customWidth="1"/>
    <col min="13" max="13" width="0" style="1" hidden="1" customWidth="1"/>
    <col min="14" max="14" width="12.7109375" style="3" customWidth="1"/>
    <col min="15" max="15" width="9.140625" style="1" hidden="1" customWidth="1"/>
    <col min="16" max="16" width="16.7109375" style="1" customWidth="1"/>
    <col min="17" max="17" width="23.8515625" style="1" customWidth="1"/>
    <col min="18" max="16384" width="9.140625" style="1" customWidth="1"/>
  </cols>
  <sheetData>
    <row r="1" spans="1:2" ht="30" customHeight="1">
      <c r="A1" s="314" t="s">
        <v>76</v>
      </c>
      <c r="B1" s="314"/>
    </row>
    <row r="2" spans="1:2" ht="15.75" customHeight="1">
      <c r="A2" s="198"/>
      <c r="B2" s="198"/>
    </row>
    <row r="3" spans="1:17" ht="23.25" customHeight="1">
      <c r="A3" s="315" t="s">
        <v>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7"/>
    </row>
    <row r="4" spans="1:17" ht="23.25" customHeight="1">
      <c r="A4" s="310" t="s">
        <v>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311"/>
    </row>
    <row r="5" spans="1:17" s="3" customFormat="1" ht="24.75" customHeight="1">
      <c r="A5" s="312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311"/>
    </row>
    <row r="6" spans="1:17" s="3" customFormat="1" ht="24.75" customHeight="1">
      <c r="A6" s="312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311"/>
    </row>
    <row r="7" spans="1:17" s="3" customFormat="1" ht="33.75" customHeight="1">
      <c r="A7" s="313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s="3" customFormat="1" ht="33" customHeight="1">
      <c r="A8" s="318" t="s">
        <v>2</v>
      </c>
      <c r="B8" s="319"/>
      <c r="C8" s="320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4"/>
      <c r="P8" s="5" t="s">
        <v>3</v>
      </c>
      <c r="Q8" s="6"/>
    </row>
    <row r="9" spans="1:17" s="3" customFormat="1" ht="33" customHeight="1">
      <c r="A9" s="7" t="s">
        <v>4</v>
      </c>
      <c r="B9" s="307" t="s">
        <v>95</v>
      </c>
      <c r="C9" s="308"/>
      <c r="D9" s="308"/>
      <c r="E9" s="308"/>
      <c r="F9" s="308"/>
      <c r="G9" s="308"/>
      <c r="H9" s="309"/>
      <c r="I9" s="9" t="s">
        <v>5</v>
      </c>
      <c r="J9" s="302" t="s">
        <v>94</v>
      </c>
      <c r="K9" s="304"/>
      <c r="L9" s="9" t="s">
        <v>6</v>
      </c>
      <c r="M9" s="8"/>
      <c r="N9" s="302" t="s">
        <v>93</v>
      </c>
      <c r="O9" s="303"/>
      <c r="P9" s="303"/>
      <c r="Q9" s="304"/>
    </row>
    <row r="10" spans="1:17" s="3" customFormat="1" ht="30" customHeight="1">
      <c r="A10" s="299" t="s">
        <v>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1"/>
    </row>
    <row r="11" spans="1:17" s="3" customFormat="1" ht="45" customHeight="1">
      <c r="A11" s="302"/>
      <c r="B11" s="303"/>
      <c r="C11" s="303"/>
      <c r="D11" s="303"/>
      <c r="E11" s="303"/>
      <c r="F11" s="303"/>
      <c r="G11" s="303"/>
      <c r="H11" s="304"/>
      <c r="I11" s="10" t="s">
        <v>8</v>
      </c>
      <c r="J11" s="10" t="s">
        <v>9</v>
      </c>
      <c r="K11" s="11" t="s">
        <v>10</v>
      </c>
      <c r="L11" s="11" t="s">
        <v>11</v>
      </c>
      <c r="M11" s="12"/>
      <c r="N11" s="293" t="s">
        <v>12</v>
      </c>
      <c r="O11" s="293"/>
      <c r="P11" s="293"/>
      <c r="Q11" s="293"/>
    </row>
    <row r="12" spans="1:17" s="3" customFormat="1" ht="30" customHeight="1">
      <c r="A12" s="295" t="s">
        <v>13</v>
      </c>
      <c r="B12" s="305"/>
      <c r="C12" s="305"/>
      <c r="D12" s="305"/>
      <c r="E12" s="305"/>
      <c r="F12" s="305"/>
      <c r="G12" s="305"/>
      <c r="H12" s="296"/>
      <c r="I12" s="14" t="s">
        <v>14</v>
      </c>
      <c r="J12" s="15" t="s">
        <v>14</v>
      </c>
      <c r="K12" s="16"/>
      <c r="L12" s="15" t="s">
        <v>14</v>
      </c>
      <c r="M12" s="12"/>
      <c r="N12" s="306"/>
      <c r="O12" s="306"/>
      <c r="P12" s="306"/>
      <c r="Q12" s="306"/>
    </row>
    <row r="13" spans="1:17" s="3" customFormat="1" ht="30" customHeight="1">
      <c r="A13" s="17"/>
      <c r="B13" s="18"/>
      <c r="C13" s="293" t="s">
        <v>15</v>
      </c>
      <c r="D13" s="293"/>
      <c r="E13" s="294" t="s">
        <v>16</v>
      </c>
      <c r="F13" s="294"/>
      <c r="G13" s="293" t="s">
        <v>17</v>
      </c>
      <c r="H13" s="293"/>
      <c r="I13" s="8"/>
      <c r="J13" s="8"/>
      <c r="K13" s="13"/>
      <c r="L13" s="13"/>
      <c r="M13" s="19"/>
      <c r="O13" s="19"/>
      <c r="P13" s="19"/>
      <c r="Q13" s="20"/>
    </row>
    <row r="14" spans="1:17" s="3" customFormat="1" ht="45.75" customHeight="1">
      <c r="A14" s="295" t="s">
        <v>18</v>
      </c>
      <c r="B14" s="296"/>
      <c r="C14" s="297"/>
      <c r="D14" s="298"/>
      <c r="E14" s="297"/>
      <c r="F14" s="298"/>
      <c r="G14" s="297"/>
      <c r="H14" s="298"/>
      <c r="I14" s="14"/>
      <c r="J14" s="15"/>
      <c r="K14" s="16"/>
      <c r="L14" s="21"/>
      <c r="M14" s="19"/>
      <c r="N14" s="281"/>
      <c r="O14" s="282"/>
      <c r="P14" s="282"/>
      <c r="Q14" s="283"/>
    </row>
    <row r="15" spans="1:17" ht="41.25" customHeight="1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5"/>
      <c r="L15" s="285"/>
      <c r="M15" s="285"/>
      <c r="N15" s="285"/>
      <c r="O15" s="285"/>
      <c r="P15" s="285"/>
      <c r="Q15" s="285"/>
    </row>
    <row r="16" spans="1:17" ht="27.75" customHeight="1">
      <c r="A16" s="286" t="s">
        <v>19</v>
      </c>
      <c r="B16" s="287"/>
      <c r="C16" s="287"/>
      <c r="D16" s="287"/>
      <c r="E16" s="287"/>
      <c r="F16" s="287"/>
      <c r="G16" s="287"/>
      <c r="H16" s="288"/>
      <c r="I16" s="291"/>
      <c r="J16" s="292"/>
      <c r="K16" s="22"/>
      <c r="L16" s="22"/>
      <c r="M16" s="22"/>
      <c r="N16" s="22"/>
      <c r="O16" s="22"/>
      <c r="P16" s="22"/>
      <c r="Q16" s="22"/>
    </row>
    <row r="17" spans="1:17" ht="15" customHeight="1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2"/>
      <c r="L17" s="22"/>
      <c r="M17" s="22"/>
      <c r="N17" s="22"/>
      <c r="O17" s="22"/>
      <c r="P17" s="22"/>
      <c r="Q17" s="22"/>
    </row>
    <row r="18" spans="1:17" ht="27.75" customHeight="1">
      <c r="A18" s="286" t="s">
        <v>20</v>
      </c>
      <c r="B18" s="287"/>
      <c r="C18" s="287"/>
      <c r="D18" s="287"/>
      <c r="E18" s="287"/>
      <c r="F18" s="287"/>
      <c r="G18" s="287"/>
      <c r="H18" s="288"/>
      <c r="I18" s="291"/>
      <c r="J18" s="292"/>
      <c r="K18" s="25"/>
      <c r="L18" s="25"/>
      <c r="M18" s="25"/>
      <c r="N18" s="25"/>
      <c r="O18" s="25"/>
      <c r="P18" s="25"/>
      <c r="Q18" s="25"/>
    </row>
    <row r="19" spans="1:17" ht="10.5" customHeight="1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5"/>
      <c r="L19" s="25"/>
      <c r="M19" s="25"/>
      <c r="N19" s="25"/>
      <c r="O19" s="25"/>
      <c r="P19" s="25"/>
      <c r="Q19" s="25"/>
    </row>
    <row r="20" spans="1:17" ht="30" customHeight="1">
      <c r="A20" s="286" t="s">
        <v>21</v>
      </c>
      <c r="B20" s="287"/>
      <c r="C20" s="287"/>
      <c r="D20" s="287"/>
      <c r="E20" s="287"/>
      <c r="F20" s="287"/>
      <c r="G20" s="287"/>
      <c r="H20" s="288"/>
      <c r="I20" s="291"/>
      <c r="J20" s="292"/>
      <c r="K20" s="22"/>
      <c r="L20" s="22"/>
      <c r="M20" s="22"/>
      <c r="N20" s="22"/>
      <c r="O20" s="22"/>
      <c r="P20" s="22"/>
      <c r="Q20" s="22"/>
    </row>
    <row r="21" spans="1:17" ht="11.25" customHeight="1">
      <c r="A21" s="23"/>
      <c r="B21" s="23"/>
      <c r="C21" s="23"/>
      <c r="D21" s="23"/>
      <c r="E21" s="23"/>
      <c r="F21" s="23"/>
      <c r="G21" s="23"/>
      <c r="H21" s="23"/>
      <c r="I21" s="26"/>
      <c r="J21" s="26"/>
      <c r="K21" s="22"/>
      <c r="L21" s="22"/>
      <c r="M21" s="22"/>
      <c r="N21" s="22"/>
      <c r="O21" s="22"/>
      <c r="P21" s="22"/>
      <c r="Q21" s="22"/>
    </row>
    <row r="22" spans="1:17" ht="30" customHeight="1">
      <c r="A22" s="286" t="s">
        <v>22</v>
      </c>
      <c r="B22" s="287"/>
      <c r="C22" s="287"/>
      <c r="D22" s="287"/>
      <c r="E22" s="287"/>
      <c r="F22" s="287"/>
      <c r="G22" s="287"/>
      <c r="H22" s="288"/>
      <c r="I22" s="289"/>
      <c r="J22" s="290"/>
      <c r="K22" s="22"/>
      <c r="L22" s="22"/>
      <c r="M22" s="22"/>
      <c r="N22" s="22"/>
      <c r="O22" s="22"/>
      <c r="P22" s="22"/>
      <c r="Q22" s="22"/>
    </row>
  </sheetData>
  <mergeCells count="30">
    <mergeCell ref="A1:B1"/>
    <mergeCell ref="A3:Q3"/>
    <mergeCell ref="A8:B8"/>
    <mergeCell ref="C8:N8"/>
    <mergeCell ref="B9:H9"/>
    <mergeCell ref="J9:K9"/>
    <mergeCell ref="N9:Q9"/>
    <mergeCell ref="A4:Q7"/>
    <mergeCell ref="A10:Q10"/>
    <mergeCell ref="A11:H11"/>
    <mergeCell ref="N11:Q11"/>
    <mergeCell ref="A12:H12"/>
    <mergeCell ref="N12:Q12"/>
    <mergeCell ref="C13:D13"/>
    <mergeCell ref="E13:F13"/>
    <mergeCell ref="G13:H13"/>
    <mergeCell ref="A14:B14"/>
    <mergeCell ref="C14:D14"/>
    <mergeCell ref="E14:F14"/>
    <mergeCell ref="G14:H14"/>
    <mergeCell ref="N14:Q14"/>
    <mergeCell ref="A15:Q15"/>
    <mergeCell ref="A16:H16"/>
    <mergeCell ref="A22:H22"/>
    <mergeCell ref="I22:J22"/>
    <mergeCell ref="A18:H18"/>
    <mergeCell ref="I18:J18"/>
    <mergeCell ref="A20:H20"/>
    <mergeCell ref="I20:J20"/>
    <mergeCell ref="I16:J16"/>
  </mergeCells>
  <printOptions horizontalCentered="1"/>
  <pageMargins left="0.5905511811023623" right="0.5905511811023623" top="0.72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T00045</cp:lastModifiedBy>
  <cp:lastPrinted>2007-11-21T13:52:22Z</cp:lastPrinted>
  <dcterms:created xsi:type="dcterms:W3CDTF">1996-11-05T10:16:36Z</dcterms:created>
  <dcterms:modified xsi:type="dcterms:W3CDTF">2009-07-27T09:55:45Z</dcterms:modified>
  <cp:category/>
  <cp:version/>
  <cp:contentType/>
  <cp:contentStatus/>
</cp:coreProperties>
</file>